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D:\JATI\支部ワークショップ\"/>
    </mc:Choice>
  </mc:AlternateContent>
  <bookViews>
    <workbookView xWindow="0" yWindow="460" windowWidth="27320" windowHeight="14900" tabRatio="500"/>
  </bookViews>
  <sheets>
    <sheet name="2015.4.22" sheetId="2" r:id="rId1"/>
    <sheet name="2015.5.19" sheetId="3" r:id="rId2"/>
    <sheet name="2015.8.27" sheetId="4" r:id="rId3"/>
    <sheet name="2015.10.8" sheetId="5" r:id="rId4"/>
  </sheets>
  <definedNames>
    <definedName name="_xlnm.Print_Area" localSheetId="3">'2015.10.8'!$A$1:$S$34</definedName>
    <definedName name="_xlnm.Print_Area" localSheetId="0">'2015.4.22'!$A$1:$S$34</definedName>
    <definedName name="_xlnm.Print_Area" localSheetId="1">'2015.5.19'!$A$1:$S$34</definedName>
    <definedName name="_xlnm.Print_Area" localSheetId="2">'2015.8.27'!$A$1:$S$34</definedName>
  </definedNames>
  <calcPr calcId="162913"/>
  <extLst>
    <ext xmlns:x14="http://schemas.microsoft.com/office/spreadsheetml/2009/9/main" uri="{79F54976-1DA5-4618-B147-4CDE4B953A38}">
      <x14:workbookPr defaultImageDpi="330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31" i="5" l="1"/>
  <c r="D31" i="5"/>
  <c r="F31" i="5"/>
  <c r="G31" i="5"/>
  <c r="H31" i="5"/>
  <c r="I31" i="5"/>
  <c r="J31" i="5"/>
  <c r="K31" i="5"/>
  <c r="L31" i="5"/>
  <c r="M31" i="5"/>
  <c r="N31" i="5"/>
  <c r="O31" i="5"/>
  <c r="P31" i="5"/>
  <c r="Q31" i="5"/>
  <c r="R31" i="5"/>
  <c r="S31" i="5"/>
  <c r="B31" i="5"/>
  <c r="C31" i="4"/>
  <c r="D31" i="4"/>
  <c r="F31" i="4"/>
  <c r="G31" i="4"/>
  <c r="H31" i="4"/>
  <c r="I31" i="4"/>
  <c r="J31" i="4"/>
  <c r="K31" i="4"/>
  <c r="L31" i="4"/>
  <c r="M31" i="4"/>
  <c r="N31" i="4"/>
  <c r="O31" i="4"/>
  <c r="P31" i="4"/>
  <c r="Q31" i="4"/>
  <c r="R31" i="4"/>
  <c r="S31" i="4"/>
  <c r="B31" i="4"/>
  <c r="C31" i="3"/>
  <c r="D31" i="3"/>
  <c r="F31" i="3"/>
  <c r="G31" i="3"/>
  <c r="H31" i="3"/>
  <c r="I31" i="3"/>
  <c r="J31" i="3"/>
  <c r="K31" i="3"/>
  <c r="L31" i="3"/>
  <c r="M31" i="3"/>
  <c r="N31" i="3"/>
  <c r="O31" i="3"/>
  <c r="P31" i="3"/>
  <c r="Q31" i="3"/>
  <c r="R31" i="3"/>
  <c r="S31" i="3"/>
  <c r="B31" i="3"/>
  <c r="C31" i="2"/>
  <c r="D31" i="2"/>
  <c r="F31" i="2"/>
  <c r="G31" i="2"/>
  <c r="H31" i="2"/>
  <c r="I31" i="2"/>
  <c r="J31" i="2"/>
  <c r="K31" i="2"/>
  <c r="L31" i="2"/>
  <c r="M31" i="2"/>
  <c r="N31" i="2"/>
  <c r="O31" i="2"/>
  <c r="P31" i="2"/>
  <c r="Q31" i="2"/>
  <c r="R31" i="2"/>
  <c r="S31" i="2"/>
  <c r="B31" i="2"/>
  <c r="P29" i="5"/>
  <c r="O29" i="5"/>
  <c r="M29" i="5"/>
  <c r="D29" i="5"/>
  <c r="C29" i="5"/>
  <c r="E24" i="5"/>
  <c r="E5" i="5"/>
  <c r="E6" i="5"/>
  <c r="E32" i="5" s="1"/>
  <c r="E7" i="5"/>
  <c r="E8" i="5"/>
  <c r="E9" i="5"/>
  <c r="E10" i="5"/>
  <c r="E11" i="5"/>
  <c r="E12" i="5"/>
  <c r="E13" i="5"/>
  <c r="E14" i="5"/>
  <c r="E30" i="5" s="1"/>
  <c r="E15" i="5"/>
  <c r="E17" i="5"/>
  <c r="E18" i="5"/>
  <c r="E16" i="5"/>
  <c r="E19" i="5"/>
  <c r="E31" i="5" s="1"/>
  <c r="E20" i="5"/>
  <c r="E21" i="5"/>
  <c r="E22" i="5"/>
  <c r="E23" i="5"/>
  <c r="E25" i="5"/>
  <c r="E26" i="5"/>
  <c r="E27" i="5"/>
  <c r="E28" i="5"/>
  <c r="E5" i="4"/>
  <c r="E6" i="4"/>
  <c r="E7" i="4"/>
  <c r="E32" i="4" s="1"/>
  <c r="E8" i="4"/>
  <c r="E9" i="4"/>
  <c r="E10" i="4"/>
  <c r="E11" i="4"/>
  <c r="E12" i="4"/>
  <c r="E13" i="4"/>
  <c r="E14" i="4"/>
  <c r="E15" i="4"/>
  <c r="E30" i="4" s="1"/>
  <c r="E16" i="4"/>
  <c r="E17" i="4"/>
  <c r="E18" i="4"/>
  <c r="E19" i="4"/>
  <c r="E31" i="4" s="1"/>
  <c r="E20" i="4"/>
  <c r="E21" i="4"/>
  <c r="E22" i="4"/>
  <c r="E23" i="4"/>
  <c r="E25" i="4"/>
  <c r="E26" i="4"/>
  <c r="E27" i="4"/>
  <c r="E28" i="4"/>
  <c r="S33" i="5"/>
  <c r="R33" i="5"/>
  <c r="Q33" i="5"/>
  <c r="P33" i="5"/>
  <c r="O33" i="5"/>
  <c r="N33" i="5"/>
  <c r="M33" i="5"/>
  <c r="L33" i="5"/>
  <c r="K33" i="5"/>
  <c r="J33" i="5"/>
  <c r="I33" i="5"/>
  <c r="H33" i="5"/>
  <c r="G33" i="5"/>
  <c r="F33" i="5"/>
  <c r="D33" i="5"/>
  <c r="C33" i="5"/>
  <c r="B33" i="5"/>
  <c r="S32" i="5"/>
  <c r="R32" i="5"/>
  <c r="Q32" i="5"/>
  <c r="P32" i="5"/>
  <c r="O32" i="5"/>
  <c r="N32" i="5"/>
  <c r="M32" i="5"/>
  <c r="L32" i="5"/>
  <c r="K32" i="5"/>
  <c r="J32" i="5"/>
  <c r="I32" i="5"/>
  <c r="H32" i="5"/>
  <c r="G32" i="5"/>
  <c r="F32" i="5"/>
  <c r="D32" i="5"/>
  <c r="C32" i="5"/>
  <c r="B32" i="5"/>
  <c r="S30" i="5"/>
  <c r="R30" i="5"/>
  <c r="Q30" i="5"/>
  <c r="P30" i="5"/>
  <c r="O30" i="5"/>
  <c r="N30" i="5"/>
  <c r="M30" i="5"/>
  <c r="L30" i="5"/>
  <c r="K30" i="5"/>
  <c r="J30" i="5"/>
  <c r="I30" i="5"/>
  <c r="H30" i="5"/>
  <c r="G30" i="5"/>
  <c r="F30" i="5"/>
  <c r="D30" i="5"/>
  <c r="C30" i="5"/>
  <c r="B30" i="5"/>
  <c r="S29" i="5"/>
  <c r="R29" i="5"/>
  <c r="Q29" i="5"/>
  <c r="N29" i="5"/>
  <c r="L29" i="5"/>
  <c r="K29" i="5"/>
  <c r="J29" i="5"/>
  <c r="I29" i="5"/>
  <c r="H29" i="5"/>
  <c r="G29" i="5"/>
  <c r="F29" i="5"/>
  <c r="B29" i="5"/>
  <c r="E5" i="3"/>
  <c r="E33" i="3" s="1"/>
  <c r="E6" i="3"/>
  <c r="E7" i="3"/>
  <c r="E8" i="3"/>
  <c r="E9" i="3"/>
  <c r="E10" i="3"/>
  <c r="E11" i="3"/>
  <c r="E12" i="3"/>
  <c r="E13" i="3"/>
  <c r="E14" i="3"/>
  <c r="E15" i="3"/>
  <c r="E17" i="3"/>
  <c r="E18" i="3"/>
  <c r="E30" i="3" s="1"/>
  <c r="E19" i="3"/>
  <c r="E31" i="3" s="1"/>
  <c r="E20" i="3"/>
  <c r="E21" i="3"/>
  <c r="E22" i="3"/>
  <c r="E23" i="3"/>
  <c r="E24" i="3"/>
  <c r="E25" i="3"/>
  <c r="E27" i="3"/>
  <c r="E28" i="3"/>
  <c r="S29" i="4"/>
  <c r="R29" i="4"/>
  <c r="Q29" i="4"/>
  <c r="P29" i="4"/>
  <c r="O29" i="4"/>
  <c r="M29" i="4"/>
  <c r="L29" i="4"/>
  <c r="K29" i="4"/>
  <c r="J29" i="4"/>
  <c r="I29" i="4"/>
  <c r="H29" i="4"/>
  <c r="G29" i="4"/>
  <c r="F29" i="4"/>
  <c r="D29" i="4"/>
  <c r="C29" i="4"/>
  <c r="C30" i="4"/>
  <c r="E5" i="2"/>
  <c r="E6" i="2"/>
  <c r="E7" i="2"/>
  <c r="E29" i="2" s="1"/>
  <c r="E8" i="2"/>
  <c r="E9" i="2"/>
  <c r="E10" i="2"/>
  <c r="E11" i="2"/>
  <c r="E12" i="2"/>
  <c r="E13" i="2"/>
  <c r="E15" i="2"/>
  <c r="E16" i="2"/>
  <c r="E30" i="2" s="1"/>
  <c r="E17" i="2"/>
  <c r="E18" i="2"/>
  <c r="E19" i="2"/>
  <c r="E31" i="2" s="1"/>
  <c r="E20" i="2"/>
  <c r="E21" i="2"/>
  <c r="E22" i="2"/>
  <c r="E23" i="2"/>
  <c r="E24" i="2"/>
  <c r="E25" i="2"/>
  <c r="E26" i="2"/>
  <c r="E27" i="2"/>
  <c r="E28" i="2"/>
  <c r="S33" i="4"/>
  <c r="R33" i="4"/>
  <c r="Q33" i="4"/>
  <c r="P33" i="4"/>
  <c r="O33" i="4"/>
  <c r="N33" i="4"/>
  <c r="M33" i="4"/>
  <c r="L33" i="4"/>
  <c r="K33" i="4"/>
  <c r="J33" i="4"/>
  <c r="I33" i="4"/>
  <c r="H33" i="4"/>
  <c r="G33" i="4"/>
  <c r="F33" i="4"/>
  <c r="D33" i="4"/>
  <c r="C33" i="4"/>
  <c r="B33" i="4"/>
  <c r="S32" i="4"/>
  <c r="R32" i="4"/>
  <c r="Q32" i="4"/>
  <c r="P32" i="4"/>
  <c r="O32" i="4"/>
  <c r="N32" i="4"/>
  <c r="M32" i="4"/>
  <c r="L32" i="4"/>
  <c r="K32" i="4"/>
  <c r="J32" i="4"/>
  <c r="I32" i="4"/>
  <c r="H32" i="4"/>
  <c r="G32" i="4"/>
  <c r="F32" i="4"/>
  <c r="D32" i="4"/>
  <c r="C32" i="4"/>
  <c r="B32" i="4"/>
  <c r="S30" i="4"/>
  <c r="R30" i="4"/>
  <c r="Q30" i="4"/>
  <c r="P30" i="4"/>
  <c r="O30" i="4"/>
  <c r="N30" i="4"/>
  <c r="M30" i="4"/>
  <c r="L30" i="4"/>
  <c r="K30" i="4"/>
  <c r="J30" i="4"/>
  <c r="I30" i="4"/>
  <c r="H30" i="4"/>
  <c r="G30" i="4"/>
  <c r="F30" i="4"/>
  <c r="D30" i="4"/>
  <c r="B30" i="4"/>
  <c r="N29" i="4"/>
  <c r="B29" i="4"/>
  <c r="S29" i="3"/>
  <c r="R29" i="3"/>
  <c r="Q29" i="3"/>
  <c r="P29" i="3"/>
  <c r="O29" i="3"/>
  <c r="M29" i="3"/>
  <c r="L29" i="3"/>
  <c r="K29" i="3"/>
  <c r="J29" i="3"/>
  <c r="I29" i="3"/>
  <c r="H29" i="3"/>
  <c r="G29" i="3"/>
  <c r="F29" i="3"/>
  <c r="D29" i="3"/>
  <c r="C29" i="3"/>
  <c r="S33" i="3"/>
  <c r="R33" i="3"/>
  <c r="Q33" i="3"/>
  <c r="P33" i="3"/>
  <c r="O33" i="3"/>
  <c r="N33" i="3"/>
  <c r="M33" i="3"/>
  <c r="L33" i="3"/>
  <c r="K33" i="3"/>
  <c r="J33" i="3"/>
  <c r="I33" i="3"/>
  <c r="H33" i="3"/>
  <c r="G33" i="3"/>
  <c r="F33" i="3"/>
  <c r="D33" i="3"/>
  <c r="C33" i="3"/>
  <c r="B33" i="3"/>
  <c r="S32" i="3"/>
  <c r="R32" i="3"/>
  <c r="Q32" i="3"/>
  <c r="P32" i="3"/>
  <c r="O32" i="3"/>
  <c r="N32" i="3"/>
  <c r="M32" i="3"/>
  <c r="L32" i="3"/>
  <c r="K32" i="3"/>
  <c r="J32" i="3"/>
  <c r="I32" i="3"/>
  <c r="H32" i="3"/>
  <c r="G32" i="3"/>
  <c r="F32" i="3"/>
  <c r="E32" i="3"/>
  <c r="D32" i="3"/>
  <c r="C32" i="3"/>
  <c r="B32" i="3"/>
  <c r="S30" i="3"/>
  <c r="R30" i="3"/>
  <c r="Q30" i="3"/>
  <c r="P30" i="3"/>
  <c r="O30" i="3"/>
  <c r="N30" i="3"/>
  <c r="M30" i="3"/>
  <c r="L30" i="3"/>
  <c r="K30" i="3"/>
  <c r="J30" i="3"/>
  <c r="I30" i="3"/>
  <c r="H30" i="3"/>
  <c r="G30" i="3"/>
  <c r="F30" i="3"/>
  <c r="D30" i="3"/>
  <c r="C30" i="3"/>
  <c r="B30" i="3"/>
  <c r="N29" i="3"/>
  <c r="B29" i="3"/>
  <c r="C33" i="2"/>
  <c r="D33" i="2"/>
  <c r="F33" i="2"/>
  <c r="G33" i="2"/>
  <c r="H33" i="2"/>
  <c r="I33" i="2"/>
  <c r="J33" i="2"/>
  <c r="K33" i="2"/>
  <c r="L33" i="2"/>
  <c r="M33" i="2"/>
  <c r="N33" i="2"/>
  <c r="O33" i="2"/>
  <c r="P33" i="2"/>
  <c r="Q33" i="2"/>
  <c r="R33" i="2"/>
  <c r="S33" i="2"/>
  <c r="C32" i="2"/>
  <c r="D32" i="2"/>
  <c r="E32" i="2"/>
  <c r="F32" i="2"/>
  <c r="G32" i="2"/>
  <c r="H32" i="2"/>
  <c r="I32" i="2"/>
  <c r="J32" i="2"/>
  <c r="K32" i="2"/>
  <c r="L32" i="2"/>
  <c r="M32" i="2"/>
  <c r="N32" i="2"/>
  <c r="O32" i="2"/>
  <c r="P32" i="2"/>
  <c r="Q32" i="2"/>
  <c r="R32" i="2"/>
  <c r="S32" i="2"/>
  <c r="B33" i="2"/>
  <c r="B32" i="2"/>
  <c r="S29" i="2"/>
  <c r="S30" i="2"/>
  <c r="R29" i="2"/>
  <c r="R30" i="2"/>
  <c r="Q29" i="2"/>
  <c r="Q30" i="2"/>
  <c r="P29" i="2"/>
  <c r="P30" i="2"/>
  <c r="O29" i="2"/>
  <c r="O30" i="2"/>
  <c r="N29" i="2"/>
  <c r="N30" i="2"/>
  <c r="M29" i="2"/>
  <c r="M30" i="2"/>
  <c r="L29" i="2"/>
  <c r="L30" i="2"/>
  <c r="K29" i="2"/>
  <c r="K30" i="2"/>
  <c r="J29" i="2"/>
  <c r="J30" i="2"/>
  <c r="I29" i="2"/>
  <c r="I30" i="2"/>
  <c r="H29" i="2"/>
  <c r="H30" i="2"/>
  <c r="G29" i="2"/>
  <c r="G30" i="2"/>
  <c r="F29" i="2"/>
  <c r="F30" i="2"/>
  <c r="D29" i="2"/>
  <c r="D30" i="2"/>
  <c r="C29" i="2"/>
  <c r="C30" i="2"/>
  <c r="B29" i="2"/>
  <c r="B30" i="2"/>
  <c r="E33" i="2" l="1"/>
  <c r="E29" i="3"/>
  <c r="E29" i="4"/>
  <c r="E33" i="4"/>
  <c r="E33" i="5"/>
  <c r="E29" i="5"/>
</calcChain>
</file>

<file path=xl/sharedStrings.xml><?xml version="1.0" encoding="utf-8"?>
<sst xmlns="http://schemas.openxmlformats.org/spreadsheetml/2006/main" count="132" uniqueCount="36">
  <si>
    <t>形態測定</t>
    <rPh sb="0" eb="2">
      <t>ケイタイ</t>
    </rPh>
    <rPh sb="2" eb="4">
      <t>ソクテイ</t>
    </rPh>
    <phoneticPr fontId="3"/>
  </si>
  <si>
    <t>敏捷性</t>
    <rPh sb="0" eb="3">
      <t>ビンショウセイ</t>
    </rPh>
    <phoneticPr fontId="3"/>
  </si>
  <si>
    <t>瞬発力</t>
    <rPh sb="0" eb="3">
      <t>シュンパツリョク</t>
    </rPh>
    <phoneticPr fontId="3"/>
  </si>
  <si>
    <t>氏　名</t>
    <rPh sb="0" eb="1">
      <t>シ</t>
    </rPh>
    <rPh sb="2" eb="3">
      <t>メイ</t>
    </rPh>
    <phoneticPr fontId="3"/>
  </si>
  <si>
    <t>身長</t>
    <rPh sb="0" eb="2">
      <t>シンチョウ</t>
    </rPh>
    <phoneticPr fontId="3"/>
  </si>
  <si>
    <t>体重</t>
    <rPh sb="0" eb="2">
      <t>タイジュウ</t>
    </rPh>
    <phoneticPr fontId="3"/>
  </si>
  <si>
    <t>体脂肪率</t>
    <rPh sb="0" eb="1">
      <t>タイ</t>
    </rPh>
    <rPh sb="1" eb="3">
      <t>シボウ</t>
    </rPh>
    <rPh sb="3" eb="4">
      <t>リツ</t>
    </rPh>
    <phoneticPr fontId="3"/>
  </si>
  <si>
    <t>除脂肪体重</t>
    <rPh sb="0" eb="1">
      <t>ジョ</t>
    </rPh>
    <rPh sb="1" eb="3">
      <t>シボウ</t>
    </rPh>
    <rPh sb="3" eb="5">
      <t>タイジュウ</t>
    </rPh>
    <phoneticPr fontId="3"/>
  </si>
  <si>
    <t>P.Aテスト</t>
    <phoneticPr fontId="3"/>
  </si>
  <si>
    <t>10m Rap</t>
    <phoneticPr fontId="3"/>
  </si>
  <si>
    <t>20m</t>
    <phoneticPr fontId="3"/>
  </si>
  <si>
    <t>チーム平均</t>
    <rPh sb="3" eb="5">
      <t>ヘイキン</t>
    </rPh>
    <phoneticPr fontId="3"/>
  </si>
  <si>
    <t>標準偏差</t>
    <rPh sb="0" eb="2">
      <t>ヒョウジュン</t>
    </rPh>
    <rPh sb="2" eb="4">
      <t>ヘンサ</t>
    </rPh>
    <phoneticPr fontId="3"/>
  </si>
  <si>
    <t>オーバーヘッドスロー</t>
    <phoneticPr fontId="3"/>
  </si>
  <si>
    <t>バックスロー</t>
    <phoneticPr fontId="3"/>
  </si>
  <si>
    <t>フロントスロー</t>
    <phoneticPr fontId="3"/>
  </si>
  <si>
    <t>柔軟性</t>
    <rPh sb="0" eb="3">
      <t>ジュウナンセイ</t>
    </rPh>
    <phoneticPr fontId="3"/>
  </si>
  <si>
    <t>長座体前屈</t>
    <rPh sb="0" eb="2">
      <t>チョウザ</t>
    </rPh>
    <rPh sb="2" eb="5">
      <t>タイゼンクツ</t>
    </rPh>
    <phoneticPr fontId="3"/>
  </si>
  <si>
    <t>上体反らし</t>
    <rPh sb="0" eb="2">
      <t>ジョウタイ</t>
    </rPh>
    <rPh sb="2" eb="3">
      <t>ソ</t>
    </rPh>
    <phoneticPr fontId="3"/>
  </si>
  <si>
    <t>肩関節機能</t>
    <rPh sb="0" eb="1">
      <t>カタ</t>
    </rPh>
    <rPh sb="1" eb="3">
      <t>カンセツ</t>
    </rPh>
    <rPh sb="3" eb="5">
      <t>キノウ</t>
    </rPh>
    <phoneticPr fontId="3"/>
  </si>
  <si>
    <t>指椎間距離（上）</t>
    <rPh sb="0" eb="1">
      <t>ユビ</t>
    </rPh>
    <rPh sb="1" eb="2">
      <t>ツイ</t>
    </rPh>
    <rPh sb="2" eb="3">
      <t>カン</t>
    </rPh>
    <rPh sb="3" eb="5">
      <t>キョリ</t>
    </rPh>
    <rPh sb="6" eb="7">
      <t>ウエ</t>
    </rPh>
    <phoneticPr fontId="3"/>
  </si>
  <si>
    <t>指椎間距離（下）</t>
    <rPh sb="0" eb="1">
      <t>ユビ</t>
    </rPh>
    <rPh sb="1" eb="2">
      <t>ツイ</t>
    </rPh>
    <rPh sb="2" eb="3">
      <t>カン</t>
    </rPh>
    <rPh sb="3" eb="5">
      <t>キョリ</t>
    </rPh>
    <rPh sb="6" eb="7">
      <t>シタ</t>
    </rPh>
    <phoneticPr fontId="3"/>
  </si>
  <si>
    <t>HHD（右）</t>
    <rPh sb="4" eb="5">
      <t>ミギ</t>
    </rPh>
    <phoneticPr fontId="3"/>
  </si>
  <si>
    <t>HHD（左）</t>
    <rPh sb="4" eb="5">
      <t>ヒダリ</t>
    </rPh>
    <phoneticPr fontId="3"/>
  </si>
  <si>
    <t>スピード</t>
    <phoneticPr fontId="3"/>
  </si>
  <si>
    <t>30秒</t>
    <rPh sb="2" eb="3">
      <t>ビョウ</t>
    </rPh>
    <phoneticPr fontId="3"/>
  </si>
  <si>
    <t>60秒</t>
    <rPh sb="2" eb="3">
      <t>ビョウ</t>
    </rPh>
    <phoneticPr fontId="3"/>
  </si>
  <si>
    <t>筋持久力(腹筋)</t>
    <rPh sb="0" eb="1">
      <t>キン</t>
    </rPh>
    <rPh sb="1" eb="4">
      <t>ジキュウリョク</t>
    </rPh>
    <rPh sb="5" eb="7">
      <t>フッキン</t>
    </rPh>
    <phoneticPr fontId="3"/>
  </si>
  <si>
    <t>2015.4.22</t>
    <phoneticPr fontId="3"/>
  </si>
  <si>
    <t>3年生平均</t>
    <rPh sb="1" eb="3">
      <t>ネンセイ</t>
    </rPh>
    <rPh sb="3" eb="5">
      <t>ヘイキン</t>
    </rPh>
    <phoneticPr fontId="3"/>
  </si>
  <si>
    <t>2年生平均</t>
    <rPh sb="1" eb="5">
      <t>ネンセイヘイキン</t>
    </rPh>
    <phoneticPr fontId="3"/>
  </si>
  <si>
    <t>1年生平均</t>
    <rPh sb="1" eb="3">
      <t>ネンセイ</t>
    </rPh>
    <rPh sb="3" eb="5">
      <t>ヘイキン</t>
    </rPh>
    <phoneticPr fontId="3"/>
  </si>
  <si>
    <t>2015.5.19</t>
    <phoneticPr fontId="3"/>
  </si>
  <si>
    <t>2015.8.27</t>
    <phoneticPr fontId="3"/>
  </si>
  <si>
    <t>2015.10.8</t>
    <phoneticPr fontId="3"/>
  </si>
  <si>
    <t>○○高校女子バレー部　体力測定一覧表</t>
    <rPh sb="2" eb="4">
      <t>テコウコウ</t>
    </rPh>
    <rPh sb="4" eb="6">
      <t>ジョシ</t>
    </rPh>
    <rPh sb="9" eb="10">
      <t>ブ</t>
    </rPh>
    <rPh sb="11" eb="13">
      <t>タイリョク</t>
    </rPh>
    <rPh sb="13" eb="15">
      <t>ソクテイ</t>
    </rPh>
    <rPh sb="15" eb="17">
      <t>イチラン</t>
    </rPh>
    <rPh sb="17" eb="18">
      <t>ヒョウ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</si>
</sst>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0_ "/>
    <numFmt numFmtId="177" formatCode="0.0_ "/>
    <numFmt numFmtId="178" formatCode="0.00_);[Red]\(0.00\)"/>
    <numFmt numFmtId="179" formatCode="0.00_ "/>
    <numFmt numFmtId="180" formatCode="0.0_);[Red]\(0.0\)"/>
    <numFmt numFmtId="181" formatCode="0_);[Red]\(0\)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8"/>
      <name val="HGS創英角ｺﾞｼｯｸUB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u/>
      <sz val="11"/>
      <color theme="11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66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/>
      <top style="thin">
        <color auto="1"/>
      </top>
      <bottom style="double">
        <color auto="1"/>
      </bottom>
      <diagonal/>
    </border>
    <border>
      <left/>
      <right style="medium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 style="medium">
        <color auto="1"/>
      </left>
      <right/>
      <top/>
      <bottom style="double">
        <color auto="1"/>
      </bottom>
      <diagonal/>
    </border>
    <border>
      <left style="thin">
        <color auto="1"/>
      </left>
      <right style="medium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medium">
        <color auto="1"/>
      </left>
      <right style="thin">
        <color auto="1"/>
      </right>
      <top/>
      <bottom style="double">
        <color auto="1"/>
      </bottom>
      <diagonal/>
    </border>
    <border>
      <left style="medium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/>
      <right style="thin">
        <color auto="1"/>
      </right>
      <top style="double">
        <color auto="1"/>
      </top>
      <bottom style="medium">
        <color auto="1"/>
      </bottom>
      <diagonal/>
    </border>
    <border>
      <left/>
      <right/>
      <top style="double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/>
      <right style="medium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/>
      <right style="medium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double">
        <color auto="1"/>
      </top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 style="double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double">
        <color auto="1"/>
      </top>
      <bottom style="double">
        <color auto="1"/>
      </bottom>
      <diagonal/>
    </border>
    <border>
      <left/>
      <right style="medium">
        <color auto="1"/>
      </right>
      <top/>
      <bottom/>
      <diagonal/>
    </border>
    <border>
      <left/>
      <right/>
      <top style="double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</borders>
  <cellStyleXfs count="53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</cellStyleXfs>
  <cellXfs count="204">
    <xf numFmtId="0" fontId="0" fillId="0" borderId="0" xfId="0">
      <alignment vertical="center"/>
    </xf>
    <xf numFmtId="0" fontId="0" fillId="0" borderId="2" xfId="0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shrinkToFit="1"/>
    </xf>
    <xf numFmtId="0" fontId="0" fillId="0" borderId="9" xfId="0" applyFill="1" applyBorder="1" applyAlignment="1">
      <alignment horizontal="center" vertical="center" shrinkToFit="1"/>
    </xf>
    <xf numFmtId="0" fontId="0" fillId="0" borderId="8" xfId="0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 shrinkToFit="1"/>
    </xf>
    <xf numFmtId="0" fontId="0" fillId="0" borderId="0" xfId="0" applyBorder="1" applyAlignment="1">
      <alignment vertical="center" shrinkToFit="1"/>
    </xf>
    <xf numFmtId="176" fontId="0" fillId="0" borderId="0" xfId="0" applyNumberFormat="1" applyFill="1" applyBorder="1" applyAlignment="1">
      <alignment horizontal="center" vertical="center" shrinkToFit="1"/>
    </xf>
    <xf numFmtId="177" fontId="4" fillId="0" borderId="11" xfId="0" applyNumberFormat="1" applyFont="1" applyBorder="1">
      <alignment vertical="center"/>
    </xf>
    <xf numFmtId="177" fontId="4" fillId="0" borderId="12" xfId="0" applyNumberFormat="1" applyFont="1" applyBorder="1">
      <alignment vertical="center"/>
    </xf>
    <xf numFmtId="178" fontId="4" fillId="0" borderId="14" xfId="0" applyNumberFormat="1" applyFont="1" applyBorder="1">
      <alignment vertical="center"/>
    </xf>
    <xf numFmtId="178" fontId="4" fillId="0" borderId="19" xfId="0" applyNumberFormat="1" applyFont="1" applyBorder="1">
      <alignment vertical="center"/>
    </xf>
    <xf numFmtId="178" fontId="4" fillId="0" borderId="20" xfId="0" applyNumberFormat="1" applyFont="1" applyBorder="1">
      <alignment vertical="center"/>
    </xf>
    <xf numFmtId="178" fontId="4" fillId="0" borderId="18" xfId="0" applyNumberFormat="1" applyFont="1" applyFill="1" applyBorder="1">
      <alignment vertical="center"/>
    </xf>
    <xf numFmtId="178" fontId="0" fillId="0" borderId="0" xfId="0" applyNumberFormat="1" applyBorder="1">
      <alignment vertical="center"/>
    </xf>
    <xf numFmtId="177" fontId="4" fillId="2" borderId="11" xfId="0" applyNumberFormat="1" applyFont="1" applyFill="1" applyBorder="1">
      <alignment vertical="center"/>
    </xf>
    <xf numFmtId="177" fontId="4" fillId="2" borderId="12" xfId="0" applyNumberFormat="1" applyFont="1" applyFill="1" applyBorder="1">
      <alignment vertical="center"/>
    </xf>
    <xf numFmtId="178" fontId="4" fillId="2" borderId="14" xfId="0" applyNumberFormat="1" applyFont="1" applyFill="1" applyBorder="1">
      <alignment vertical="center"/>
    </xf>
    <xf numFmtId="178" fontId="4" fillId="2" borderId="15" xfId="0" applyNumberFormat="1" applyFont="1" applyFill="1" applyBorder="1">
      <alignment vertical="center"/>
    </xf>
    <xf numFmtId="178" fontId="4" fillId="2" borderId="18" xfId="0" applyNumberFormat="1" applyFont="1" applyFill="1" applyBorder="1">
      <alignment vertical="center"/>
    </xf>
    <xf numFmtId="178" fontId="4" fillId="2" borderId="19" xfId="0" applyNumberFormat="1" applyFont="1" applyFill="1" applyBorder="1">
      <alignment vertical="center"/>
    </xf>
    <xf numFmtId="178" fontId="4" fillId="0" borderId="14" xfId="0" applyNumberFormat="1" applyFont="1" applyFill="1" applyBorder="1">
      <alignment vertical="center"/>
    </xf>
    <xf numFmtId="177" fontId="4" fillId="2" borderId="23" xfId="0" applyNumberFormat="1" applyFont="1" applyFill="1" applyBorder="1">
      <alignment vertical="center"/>
    </xf>
    <xf numFmtId="177" fontId="4" fillId="2" borderId="24" xfId="0" applyNumberFormat="1" applyFont="1" applyFill="1" applyBorder="1">
      <alignment vertical="center"/>
    </xf>
    <xf numFmtId="178" fontId="4" fillId="0" borderId="19" xfId="0" applyNumberFormat="1" applyFont="1" applyFill="1" applyBorder="1">
      <alignment vertical="center"/>
    </xf>
    <xf numFmtId="0" fontId="4" fillId="0" borderId="25" xfId="0" applyFont="1" applyFill="1" applyBorder="1">
      <alignment vertical="center"/>
    </xf>
    <xf numFmtId="178" fontId="4" fillId="0" borderId="30" xfId="0" applyNumberFormat="1" applyFont="1" applyFill="1" applyBorder="1">
      <alignment vertical="center"/>
    </xf>
    <xf numFmtId="178" fontId="4" fillId="0" borderId="28" xfId="0" applyNumberFormat="1" applyFont="1" applyFill="1" applyBorder="1">
      <alignment vertical="center"/>
    </xf>
    <xf numFmtId="0" fontId="0" fillId="0" borderId="34" xfId="0" applyBorder="1">
      <alignment vertical="center"/>
    </xf>
    <xf numFmtId="177" fontId="4" fillId="0" borderId="35" xfId="0" applyNumberFormat="1" applyFont="1" applyBorder="1">
      <alignment vertical="center"/>
    </xf>
    <xf numFmtId="179" fontId="4" fillId="0" borderId="36" xfId="0" applyNumberFormat="1" applyFont="1" applyBorder="1">
      <alignment vertical="center"/>
    </xf>
    <xf numFmtId="178" fontId="4" fillId="0" borderId="39" xfId="0" applyNumberFormat="1" applyFont="1" applyBorder="1">
      <alignment vertical="center"/>
    </xf>
    <xf numFmtId="179" fontId="4" fillId="0" borderId="40" xfId="0" applyNumberFormat="1" applyFont="1" applyFill="1" applyBorder="1">
      <alignment vertical="center"/>
    </xf>
    <xf numFmtId="178" fontId="4" fillId="0" borderId="41" xfId="0" applyNumberFormat="1" applyFont="1" applyFill="1" applyBorder="1">
      <alignment vertical="center"/>
    </xf>
    <xf numFmtId="178" fontId="4" fillId="0" borderId="40" xfId="0" applyNumberFormat="1" applyFont="1" applyFill="1" applyBorder="1">
      <alignment vertical="center"/>
    </xf>
    <xf numFmtId="178" fontId="4" fillId="0" borderId="39" xfId="0" applyNumberFormat="1" applyFont="1" applyFill="1" applyBorder="1">
      <alignment vertical="center"/>
    </xf>
    <xf numFmtId="0" fontId="0" fillId="0" borderId="42" xfId="0" applyBorder="1">
      <alignment vertical="center"/>
    </xf>
    <xf numFmtId="178" fontId="0" fillId="0" borderId="0" xfId="0" applyNumberFormat="1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shrinkToFit="1"/>
    </xf>
    <xf numFmtId="180" fontId="0" fillId="0" borderId="0" xfId="0" applyNumberFormat="1" applyBorder="1">
      <alignment vertical="center"/>
    </xf>
    <xf numFmtId="177" fontId="0" fillId="0" borderId="0" xfId="0" applyNumberFormat="1" applyBorder="1">
      <alignment vertical="center"/>
    </xf>
    <xf numFmtId="179" fontId="0" fillId="0" borderId="0" xfId="0" applyNumberFormat="1" applyBorder="1">
      <alignment vertical="center"/>
    </xf>
    <xf numFmtId="0" fontId="0" fillId="0" borderId="0" xfId="0" applyFill="1" applyBorder="1">
      <alignment vertical="center"/>
    </xf>
    <xf numFmtId="177" fontId="4" fillId="0" borderId="11" xfId="0" applyNumberFormat="1" applyFont="1" applyFill="1" applyBorder="1">
      <alignment vertical="center"/>
    </xf>
    <xf numFmtId="177" fontId="4" fillId="0" borderId="12" xfId="0" applyNumberFormat="1" applyFont="1" applyFill="1" applyBorder="1">
      <alignment vertical="center"/>
    </xf>
    <xf numFmtId="178" fontId="4" fillId="0" borderId="15" xfId="0" applyNumberFormat="1" applyFont="1" applyFill="1" applyBorder="1">
      <alignment vertical="center"/>
    </xf>
    <xf numFmtId="177" fontId="4" fillId="0" borderId="23" xfId="0" applyNumberFormat="1" applyFont="1" applyFill="1" applyBorder="1">
      <alignment vertical="center"/>
    </xf>
    <xf numFmtId="177" fontId="4" fillId="0" borderId="24" xfId="0" applyNumberFormat="1" applyFont="1" applyFill="1" applyBorder="1">
      <alignment vertical="center"/>
    </xf>
    <xf numFmtId="179" fontId="4" fillId="0" borderId="14" xfId="0" applyNumberFormat="1" applyFont="1" applyFill="1" applyBorder="1">
      <alignment vertical="center"/>
    </xf>
    <xf numFmtId="177" fontId="4" fillId="0" borderId="27" xfId="0" applyNumberFormat="1" applyFont="1" applyFill="1" applyBorder="1">
      <alignment vertical="center"/>
    </xf>
    <xf numFmtId="177" fontId="4" fillId="0" borderId="28" xfId="0" applyNumberFormat="1" applyFont="1" applyFill="1" applyBorder="1">
      <alignment vertical="center"/>
    </xf>
    <xf numFmtId="178" fontId="4" fillId="0" borderId="31" xfId="0" applyNumberFormat="1" applyFont="1" applyFill="1" applyBorder="1">
      <alignment vertical="center"/>
    </xf>
    <xf numFmtId="0" fontId="0" fillId="0" borderId="8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48" xfId="0" applyFont="1" applyFill="1" applyBorder="1" applyAlignment="1">
      <alignment horizontal="left" vertical="center"/>
    </xf>
    <xf numFmtId="177" fontId="4" fillId="0" borderId="49" xfId="0" applyNumberFormat="1" applyFont="1" applyFill="1" applyBorder="1">
      <alignment vertical="center"/>
    </xf>
    <xf numFmtId="177" fontId="4" fillId="0" borderId="40" xfId="0" applyNumberFormat="1" applyFont="1" applyFill="1" applyBorder="1">
      <alignment vertical="center"/>
    </xf>
    <xf numFmtId="176" fontId="0" fillId="0" borderId="7" xfId="0" applyNumberFormat="1" applyBorder="1" applyAlignment="1">
      <alignment horizontal="center" vertical="center" shrinkToFit="1"/>
    </xf>
    <xf numFmtId="14" fontId="0" fillId="0" borderId="1" xfId="0" applyNumberFormat="1" applyBorder="1" applyAlignment="1">
      <alignment vertical="center"/>
    </xf>
    <xf numFmtId="0" fontId="0" fillId="0" borderId="1" xfId="0" applyBorder="1" applyAlignment="1">
      <alignment vertical="center"/>
    </xf>
    <xf numFmtId="179" fontId="4" fillId="0" borderId="41" xfId="0" applyNumberFormat="1" applyFont="1" applyBorder="1">
      <alignment vertical="center"/>
    </xf>
    <xf numFmtId="177" fontId="4" fillId="0" borderId="20" xfId="0" applyNumberFormat="1" applyFont="1" applyBorder="1">
      <alignment vertical="center"/>
    </xf>
    <xf numFmtId="177" fontId="4" fillId="2" borderId="14" xfId="0" applyNumberFormat="1" applyFont="1" applyFill="1" applyBorder="1">
      <alignment vertical="center"/>
    </xf>
    <xf numFmtId="177" fontId="4" fillId="0" borderId="14" xfId="0" applyNumberFormat="1" applyFont="1" applyBorder="1">
      <alignment vertical="center"/>
    </xf>
    <xf numFmtId="177" fontId="4" fillId="0" borderId="14" xfId="0" applyNumberFormat="1" applyFont="1" applyFill="1" applyBorder="1">
      <alignment vertical="center"/>
    </xf>
    <xf numFmtId="0" fontId="0" fillId="0" borderId="8" xfId="0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178" fontId="4" fillId="0" borderId="54" xfId="0" applyNumberFormat="1" applyFont="1" applyBorder="1">
      <alignment vertical="center"/>
    </xf>
    <xf numFmtId="178" fontId="4" fillId="2" borderId="54" xfId="0" applyNumberFormat="1" applyFont="1" applyFill="1" applyBorder="1">
      <alignment vertical="center"/>
    </xf>
    <xf numFmtId="178" fontId="4" fillId="0" borderId="54" xfId="0" applyNumberFormat="1" applyFont="1" applyFill="1" applyBorder="1">
      <alignment vertical="center"/>
    </xf>
    <xf numFmtId="0" fontId="4" fillId="0" borderId="11" xfId="0" applyFont="1" applyFill="1" applyBorder="1">
      <alignment vertical="center"/>
    </xf>
    <xf numFmtId="178" fontId="4" fillId="0" borderId="52" xfId="0" applyNumberFormat="1" applyFont="1" applyBorder="1">
      <alignment vertical="center"/>
    </xf>
    <xf numFmtId="177" fontId="4" fillId="0" borderId="21" xfId="0" applyNumberFormat="1" applyFont="1" applyBorder="1">
      <alignment vertical="center"/>
    </xf>
    <xf numFmtId="177" fontId="4" fillId="2" borderId="15" xfId="0" applyNumberFormat="1" applyFont="1" applyFill="1" applyBorder="1">
      <alignment vertical="center"/>
    </xf>
    <xf numFmtId="177" fontId="4" fillId="0" borderId="15" xfId="0" applyNumberFormat="1" applyFont="1" applyBorder="1">
      <alignment vertical="center"/>
    </xf>
    <xf numFmtId="177" fontId="4" fillId="0" borderId="15" xfId="0" applyNumberFormat="1" applyFont="1" applyFill="1" applyBorder="1">
      <alignment vertical="center"/>
    </xf>
    <xf numFmtId="179" fontId="4" fillId="0" borderId="38" xfId="0" applyNumberFormat="1" applyFont="1" applyBorder="1">
      <alignment vertical="center"/>
    </xf>
    <xf numFmtId="179" fontId="4" fillId="0" borderId="39" xfId="0" applyNumberFormat="1" applyFont="1" applyBorder="1">
      <alignment vertical="center"/>
    </xf>
    <xf numFmtId="0" fontId="7" fillId="0" borderId="16" xfId="0" applyFont="1" applyFill="1" applyBorder="1" applyAlignment="1">
      <alignment horizontal="left" vertical="center"/>
    </xf>
    <xf numFmtId="0" fontId="7" fillId="0" borderId="22" xfId="0" applyFont="1" applyFill="1" applyBorder="1" applyAlignment="1">
      <alignment horizontal="left" vertical="center" shrinkToFit="1"/>
    </xf>
    <xf numFmtId="0" fontId="1" fillId="0" borderId="4" xfId="0" applyFont="1" applyBorder="1" applyAlignment="1">
      <alignment horizontal="center" vertical="center" shrinkToFit="1"/>
    </xf>
    <xf numFmtId="178" fontId="4" fillId="0" borderId="21" xfId="0" applyNumberFormat="1" applyFont="1" applyFill="1" applyBorder="1">
      <alignment vertical="center"/>
    </xf>
    <xf numFmtId="178" fontId="4" fillId="2" borderId="20" xfId="0" applyNumberFormat="1" applyFont="1" applyFill="1" applyBorder="1">
      <alignment vertical="center"/>
    </xf>
    <xf numFmtId="178" fontId="4" fillId="0" borderId="20" xfId="0" applyNumberFormat="1" applyFont="1" applyFill="1" applyBorder="1">
      <alignment vertical="center"/>
    </xf>
    <xf numFmtId="177" fontId="4" fillId="0" borderId="45" xfId="0" applyNumberFormat="1" applyFont="1" applyBorder="1">
      <alignment vertical="center"/>
    </xf>
    <xf numFmtId="180" fontId="4" fillId="0" borderId="13" xfId="0" applyNumberFormat="1" applyFont="1" applyBorder="1">
      <alignment vertical="center"/>
    </xf>
    <xf numFmtId="181" fontId="4" fillId="0" borderId="20" xfId="0" applyNumberFormat="1" applyFont="1" applyBorder="1">
      <alignment vertical="center"/>
    </xf>
    <xf numFmtId="181" fontId="4" fillId="0" borderId="13" xfId="0" applyNumberFormat="1" applyFont="1" applyBorder="1">
      <alignment vertical="center"/>
    </xf>
    <xf numFmtId="181" fontId="4" fillId="2" borderId="14" xfId="0" applyNumberFormat="1" applyFont="1" applyFill="1" applyBorder="1">
      <alignment vertical="center"/>
    </xf>
    <xf numFmtId="181" fontId="4" fillId="2" borderId="13" xfId="0" applyNumberFormat="1" applyFont="1" applyFill="1" applyBorder="1">
      <alignment vertical="center"/>
    </xf>
    <xf numFmtId="181" fontId="4" fillId="0" borderId="14" xfId="0" applyNumberFormat="1" applyFont="1" applyFill="1" applyBorder="1">
      <alignment vertical="center"/>
    </xf>
    <xf numFmtId="181" fontId="4" fillId="0" borderId="13" xfId="0" applyNumberFormat="1" applyFont="1" applyFill="1" applyBorder="1">
      <alignment vertical="center"/>
    </xf>
    <xf numFmtId="180" fontId="4" fillId="0" borderId="17" xfId="0" applyNumberFormat="1" applyFont="1" applyFill="1" applyBorder="1">
      <alignment vertical="center"/>
    </xf>
    <xf numFmtId="180" fontId="4" fillId="0" borderId="51" xfId="0" applyNumberFormat="1" applyFont="1" applyBorder="1">
      <alignment vertical="center"/>
    </xf>
    <xf numFmtId="180" fontId="4" fillId="2" borderId="17" xfId="0" applyNumberFormat="1" applyFont="1" applyFill="1" applyBorder="1">
      <alignment vertical="center"/>
    </xf>
    <xf numFmtId="180" fontId="4" fillId="2" borderId="12" xfId="0" applyNumberFormat="1" applyFont="1" applyFill="1" applyBorder="1">
      <alignment vertical="center"/>
    </xf>
    <xf numFmtId="180" fontId="4" fillId="0" borderId="12" xfId="0" applyNumberFormat="1" applyFont="1" applyFill="1" applyBorder="1">
      <alignment vertical="center"/>
    </xf>
    <xf numFmtId="180" fontId="4" fillId="0" borderId="29" xfId="0" applyNumberFormat="1" applyFont="1" applyFill="1" applyBorder="1">
      <alignment vertical="center"/>
    </xf>
    <xf numFmtId="180" fontId="4" fillId="0" borderId="28" xfId="0" applyNumberFormat="1" applyFont="1" applyFill="1" applyBorder="1">
      <alignment vertical="center"/>
    </xf>
    <xf numFmtId="180" fontId="4" fillId="0" borderId="37" xfId="0" applyNumberFormat="1" applyFont="1" applyFill="1" applyBorder="1">
      <alignment vertical="center"/>
    </xf>
    <xf numFmtId="180" fontId="4" fillId="0" borderId="40" xfId="0" applyNumberFormat="1" applyFont="1" applyFill="1" applyBorder="1">
      <alignment vertical="center"/>
    </xf>
    <xf numFmtId="179" fontId="4" fillId="0" borderId="56" xfId="0" applyNumberFormat="1" applyFont="1" applyBorder="1">
      <alignment vertical="center"/>
    </xf>
    <xf numFmtId="180" fontId="4" fillId="0" borderId="30" xfId="0" applyNumberFormat="1" applyFont="1" applyFill="1" applyBorder="1">
      <alignment vertical="center"/>
    </xf>
    <xf numFmtId="180" fontId="4" fillId="0" borderId="41" xfId="0" applyNumberFormat="1" applyFont="1" applyFill="1" applyBorder="1">
      <alignment vertical="center"/>
    </xf>
    <xf numFmtId="180" fontId="4" fillId="0" borderId="36" xfId="0" applyNumberFormat="1" applyFont="1" applyBorder="1">
      <alignment vertical="center"/>
    </xf>
    <xf numFmtId="180" fontId="4" fillId="0" borderId="0" xfId="0" applyNumberFormat="1" applyFont="1" applyBorder="1">
      <alignment vertical="center"/>
    </xf>
    <xf numFmtId="179" fontId="4" fillId="0" borderId="27" xfId="0" applyNumberFormat="1" applyFont="1" applyFill="1" applyBorder="1">
      <alignment vertical="center"/>
    </xf>
    <xf numFmtId="179" fontId="4" fillId="0" borderId="33" xfId="0" applyNumberFormat="1" applyFont="1" applyFill="1" applyBorder="1">
      <alignment vertical="center"/>
    </xf>
    <xf numFmtId="179" fontId="4" fillId="0" borderId="49" xfId="0" applyNumberFormat="1" applyFont="1" applyFill="1" applyBorder="1">
      <alignment vertical="center"/>
    </xf>
    <xf numFmtId="179" fontId="4" fillId="0" borderId="50" xfId="0" applyNumberFormat="1" applyFont="1" applyFill="1" applyBorder="1">
      <alignment vertical="center"/>
    </xf>
    <xf numFmtId="2" fontId="4" fillId="0" borderId="38" xfId="0" applyNumberFormat="1" applyFont="1" applyBorder="1">
      <alignment vertical="center"/>
    </xf>
    <xf numFmtId="2" fontId="4" fillId="0" borderId="39" xfId="0" applyNumberFormat="1" applyFont="1" applyBorder="1">
      <alignment vertical="center"/>
    </xf>
    <xf numFmtId="0" fontId="0" fillId="0" borderId="5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177" fontId="4" fillId="0" borderId="43" xfId="0" applyNumberFormat="1" applyFont="1" applyBorder="1">
      <alignment vertical="center"/>
    </xf>
    <xf numFmtId="177" fontId="4" fillId="0" borderId="44" xfId="0" applyNumberFormat="1" applyFont="1" applyBorder="1">
      <alignment vertical="center"/>
    </xf>
    <xf numFmtId="177" fontId="4" fillId="0" borderId="44" xfId="0" applyNumberFormat="1" applyFont="1" applyFill="1" applyBorder="1">
      <alignment vertical="center"/>
    </xf>
    <xf numFmtId="177" fontId="4" fillId="0" borderId="47" xfId="0" applyNumberFormat="1" applyFont="1" applyFill="1" applyBorder="1">
      <alignment vertical="center"/>
    </xf>
    <xf numFmtId="177" fontId="4" fillId="0" borderId="53" xfId="0" applyNumberFormat="1" applyFont="1" applyFill="1" applyBorder="1">
      <alignment vertical="center"/>
    </xf>
    <xf numFmtId="177" fontId="4" fillId="0" borderId="55" xfId="0" applyNumberFormat="1" applyFont="1" applyBorder="1">
      <alignment vertical="center"/>
    </xf>
    <xf numFmtId="177" fontId="4" fillId="0" borderId="57" xfId="0" applyNumberFormat="1" applyFont="1" applyBorder="1">
      <alignment vertical="center"/>
    </xf>
    <xf numFmtId="177" fontId="4" fillId="0" borderId="46" xfId="0" applyNumberFormat="1" applyFont="1" applyBorder="1">
      <alignment vertical="center"/>
    </xf>
    <xf numFmtId="177" fontId="4" fillId="0" borderId="43" xfId="0" applyNumberFormat="1" applyFont="1" applyFill="1" applyBorder="1">
      <alignment vertical="center"/>
    </xf>
    <xf numFmtId="0" fontId="0" fillId="0" borderId="48" xfId="0" applyFont="1" applyFill="1" applyBorder="1" applyAlignment="1">
      <alignment horizontal="left" vertical="center" shrinkToFit="1"/>
    </xf>
    <xf numFmtId="177" fontId="4" fillId="0" borderId="54" xfId="0" applyNumberFormat="1" applyFont="1" applyFill="1" applyBorder="1">
      <alignment vertical="center"/>
    </xf>
    <xf numFmtId="177" fontId="4" fillId="0" borderId="18" xfId="0" applyNumberFormat="1" applyFont="1" applyFill="1" applyBorder="1">
      <alignment vertical="center"/>
    </xf>
    <xf numFmtId="180" fontId="4" fillId="0" borderId="13" xfId="0" applyNumberFormat="1" applyFont="1" applyFill="1" applyBorder="1">
      <alignment vertical="center"/>
    </xf>
    <xf numFmtId="180" fontId="4" fillId="0" borderId="18" xfId="0" applyNumberFormat="1" applyFont="1" applyFill="1" applyBorder="1">
      <alignment vertical="center"/>
    </xf>
    <xf numFmtId="0" fontId="4" fillId="0" borderId="54" xfId="0" applyFont="1" applyFill="1" applyBorder="1">
      <alignment vertical="center"/>
    </xf>
    <xf numFmtId="0" fontId="4" fillId="0" borderId="19" xfId="0" applyFont="1" applyFill="1" applyBorder="1">
      <alignment vertical="center"/>
    </xf>
    <xf numFmtId="0" fontId="0" fillId="0" borderId="58" xfId="0" applyFont="1" applyFill="1" applyBorder="1" applyAlignment="1">
      <alignment horizontal="left" vertical="center"/>
    </xf>
    <xf numFmtId="177" fontId="4" fillId="0" borderId="59" xfId="0" applyNumberFormat="1" applyFont="1" applyFill="1" applyBorder="1">
      <alignment vertical="center"/>
    </xf>
    <xf numFmtId="180" fontId="4" fillId="0" borderId="60" xfId="0" applyNumberFormat="1" applyFont="1" applyFill="1" applyBorder="1">
      <alignment vertical="center"/>
    </xf>
    <xf numFmtId="180" fontId="4" fillId="2" borderId="61" xfId="0" applyNumberFormat="1" applyFont="1" applyFill="1" applyBorder="1">
      <alignment vertical="center"/>
    </xf>
    <xf numFmtId="180" fontId="4" fillId="0" borderId="61" xfId="0" applyNumberFormat="1" applyFont="1" applyFill="1" applyBorder="1">
      <alignment vertical="center"/>
    </xf>
    <xf numFmtId="177" fontId="4" fillId="0" borderId="52" xfId="0" applyNumberFormat="1" applyFont="1" applyFill="1" applyBorder="1">
      <alignment vertical="center"/>
    </xf>
    <xf numFmtId="177" fontId="4" fillId="0" borderId="49" xfId="0" applyNumberFormat="1" applyFont="1" applyBorder="1">
      <alignment vertical="center"/>
    </xf>
    <xf numFmtId="0" fontId="0" fillId="0" borderId="10" xfId="0" applyBorder="1" applyAlignment="1">
      <alignment horizontal="center" vertical="center" shrinkToFit="1"/>
    </xf>
    <xf numFmtId="177" fontId="4" fillId="2" borderId="21" xfId="0" applyNumberFormat="1" applyFont="1" applyFill="1" applyBorder="1">
      <alignment vertical="center"/>
    </xf>
    <xf numFmtId="177" fontId="4" fillId="0" borderId="21" xfId="0" applyNumberFormat="1" applyFont="1" applyFill="1" applyBorder="1">
      <alignment vertical="center"/>
    </xf>
    <xf numFmtId="177" fontId="4" fillId="0" borderId="39" xfId="0" applyNumberFormat="1" applyFont="1" applyFill="1" applyBorder="1">
      <alignment vertical="center"/>
    </xf>
    <xf numFmtId="177" fontId="4" fillId="0" borderId="31" xfId="0" applyNumberFormat="1" applyFont="1" applyFill="1" applyBorder="1">
      <alignment vertical="center"/>
    </xf>
    <xf numFmtId="177" fontId="4" fillId="0" borderId="62" xfId="0" applyNumberFormat="1" applyFont="1" applyFill="1" applyBorder="1">
      <alignment vertical="center"/>
    </xf>
    <xf numFmtId="177" fontId="4" fillId="0" borderId="63" xfId="0" applyNumberFormat="1" applyFont="1" applyBorder="1">
      <alignment vertical="center"/>
    </xf>
    <xf numFmtId="0" fontId="4" fillId="2" borderId="11" xfId="0" applyFont="1" applyFill="1" applyBorder="1">
      <alignment vertical="center"/>
    </xf>
    <xf numFmtId="0" fontId="4" fillId="2" borderId="25" xfId="0" applyFont="1" applyFill="1" applyBorder="1">
      <alignment vertical="center"/>
    </xf>
    <xf numFmtId="178" fontId="4" fillId="2" borderId="12" xfId="0" applyNumberFormat="1" applyFont="1" applyFill="1" applyBorder="1">
      <alignment vertical="center"/>
    </xf>
    <xf numFmtId="177" fontId="4" fillId="2" borderId="49" xfId="0" applyNumberFormat="1" applyFont="1" applyFill="1" applyBorder="1">
      <alignment vertical="center"/>
    </xf>
    <xf numFmtId="177" fontId="4" fillId="2" borderId="40" xfId="0" applyNumberFormat="1" applyFont="1" applyFill="1" applyBorder="1">
      <alignment vertical="center"/>
    </xf>
    <xf numFmtId="177" fontId="4" fillId="2" borderId="39" xfId="0" applyNumberFormat="1" applyFont="1" applyFill="1" applyBorder="1">
      <alignment vertical="center"/>
    </xf>
    <xf numFmtId="180" fontId="4" fillId="2" borderId="40" xfId="0" applyNumberFormat="1" applyFont="1" applyFill="1" applyBorder="1">
      <alignment vertical="center"/>
    </xf>
    <xf numFmtId="180" fontId="4" fillId="2" borderId="37" xfId="0" applyNumberFormat="1" applyFont="1" applyFill="1" applyBorder="1">
      <alignment vertical="center"/>
    </xf>
    <xf numFmtId="0" fontId="4" fillId="2" borderId="49" xfId="0" applyFont="1" applyFill="1" applyBorder="1">
      <alignment vertical="center"/>
    </xf>
    <xf numFmtId="0" fontId="4" fillId="2" borderId="50" xfId="0" applyFont="1" applyFill="1" applyBorder="1">
      <alignment vertical="center"/>
    </xf>
    <xf numFmtId="178" fontId="4" fillId="2" borderId="41" xfId="0" applyNumberFormat="1" applyFont="1" applyFill="1" applyBorder="1">
      <alignment vertical="center"/>
    </xf>
    <xf numFmtId="178" fontId="4" fillId="2" borderId="40" xfId="0" applyNumberFormat="1" applyFont="1" applyFill="1" applyBorder="1">
      <alignment vertical="center"/>
    </xf>
    <xf numFmtId="178" fontId="4" fillId="2" borderId="39" xfId="0" applyNumberFormat="1" applyFont="1" applyFill="1" applyBorder="1">
      <alignment vertical="center"/>
    </xf>
    <xf numFmtId="180" fontId="4" fillId="2" borderId="32" xfId="0" applyNumberFormat="1" applyFont="1" applyFill="1" applyBorder="1">
      <alignment vertical="center"/>
    </xf>
    <xf numFmtId="180" fontId="4" fillId="2" borderId="28" xfId="0" applyNumberFormat="1" applyFont="1" applyFill="1" applyBorder="1">
      <alignment vertical="center"/>
    </xf>
    <xf numFmtId="0" fontId="0" fillId="0" borderId="5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177" fontId="0" fillId="0" borderId="0" xfId="0" applyNumberFormat="1">
      <alignment vertical="center"/>
    </xf>
    <xf numFmtId="177" fontId="4" fillId="0" borderId="64" xfId="0" applyNumberFormat="1" applyFont="1" applyFill="1" applyBorder="1">
      <alignment vertical="center"/>
    </xf>
    <xf numFmtId="177" fontId="4" fillId="0" borderId="65" xfId="0" applyNumberFormat="1" applyFont="1" applyFill="1" applyBorder="1">
      <alignment vertical="center"/>
    </xf>
    <xf numFmtId="179" fontId="4" fillId="0" borderId="59" xfId="0" applyNumberFormat="1" applyFont="1" applyFill="1" applyBorder="1">
      <alignment vertical="center"/>
    </xf>
    <xf numFmtId="179" fontId="4" fillId="0" borderId="65" xfId="0" applyNumberFormat="1" applyFont="1" applyFill="1" applyBorder="1">
      <alignment vertical="center"/>
    </xf>
    <xf numFmtId="179" fontId="4" fillId="0" borderId="62" xfId="0" applyNumberFormat="1" applyFont="1" applyFill="1" applyBorder="1">
      <alignment vertical="center"/>
    </xf>
    <xf numFmtId="179" fontId="4" fillId="0" borderId="64" xfId="0" applyNumberFormat="1" applyFont="1" applyFill="1" applyBorder="1">
      <alignment vertical="center"/>
    </xf>
    <xf numFmtId="179" fontId="4" fillId="0" borderId="56" xfId="0" applyNumberFormat="1" applyFont="1" applyFill="1" applyBorder="1">
      <alignment vertical="center"/>
    </xf>
    <xf numFmtId="178" fontId="8" fillId="2" borderId="18" xfId="0" applyNumberFormat="1" applyFont="1" applyFill="1" applyBorder="1">
      <alignment vertical="center"/>
    </xf>
    <xf numFmtId="0" fontId="0" fillId="0" borderId="5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179" fontId="0" fillId="0" borderId="0" xfId="0" applyNumberFormat="1">
      <alignment vertical="center"/>
    </xf>
    <xf numFmtId="178" fontId="8" fillId="0" borderId="19" xfId="0" applyNumberFormat="1" applyFont="1" applyFill="1" applyBorder="1">
      <alignment vertical="center"/>
    </xf>
    <xf numFmtId="2" fontId="4" fillId="2" borderId="49" xfId="0" applyNumberFormat="1" applyFont="1" applyFill="1" applyBorder="1">
      <alignment vertical="center"/>
    </xf>
    <xf numFmtId="0" fontId="0" fillId="0" borderId="5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177" fontId="4" fillId="2" borderId="28" xfId="0" applyNumberFormat="1" applyFont="1" applyFill="1" applyBorder="1">
      <alignment vertical="center"/>
    </xf>
    <xf numFmtId="177" fontId="4" fillId="2" borderId="27" xfId="0" applyNumberFormat="1" applyFont="1" applyFill="1" applyBorder="1">
      <alignment vertical="center"/>
    </xf>
    <xf numFmtId="177" fontId="4" fillId="2" borderId="31" xfId="0" applyNumberFormat="1" applyFont="1" applyFill="1" applyBorder="1">
      <alignment vertical="center"/>
    </xf>
    <xf numFmtId="180" fontId="4" fillId="2" borderId="29" xfId="0" applyNumberFormat="1" applyFont="1" applyFill="1" applyBorder="1">
      <alignment vertical="center"/>
    </xf>
    <xf numFmtId="177" fontId="4" fillId="2" borderId="30" xfId="0" applyNumberFormat="1" applyFont="1" applyFill="1" applyBorder="1">
      <alignment vertical="center"/>
    </xf>
    <xf numFmtId="2" fontId="4" fillId="2" borderId="27" xfId="0" applyNumberFormat="1" applyFont="1" applyFill="1" applyBorder="1">
      <alignment vertical="center"/>
    </xf>
    <xf numFmtId="0" fontId="4" fillId="2" borderId="33" xfId="0" applyFont="1" applyFill="1" applyBorder="1">
      <alignment vertical="center"/>
    </xf>
    <xf numFmtId="178" fontId="4" fillId="2" borderId="30" xfId="0" applyNumberFormat="1" applyFont="1" applyFill="1" applyBorder="1">
      <alignment vertical="center"/>
    </xf>
    <xf numFmtId="181" fontId="4" fillId="2" borderId="30" xfId="0" applyNumberFormat="1" applyFont="1" applyFill="1" applyBorder="1">
      <alignment vertical="center"/>
    </xf>
    <xf numFmtId="181" fontId="4" fillId="2" borderId="29" xfId="0" applyNumberFormat="1" applyFont="1" applyFill="1" applyBorder="1">
      <alignment vertical="center"/>
    </xf>
    <xf numFmtId="178" fontId="4" fillId="2" borderId="28" xfId="0" applyNumberFormat="1" applyFont="1" applyFill="1" applyBorder="1">
      <alignment vertical="center"/>
    </xf>
    <xf numFmtId="178" fontId="4" fillId="2" borderId="31" xfId="0" applyNumberFormat="1" applyFont="1" applyFill="1" applyBorder="1">
      <alignment vertical="center"/>
    </xf>
    <xf numFmtId="0" fontId="7" fillId="0" borderId="26" xfId="0" applyFont="1" applyFill="1" applyBorder="1" applyAlignment="1">
      <alignment horizontal="left" vertical="center" shrinkToFit="1"/>
    </xf>
    <xf numFmtId="0" fontId="2" fillId="0" borderId="0" xfId="0" applyFont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</cellXfs>
  <cellStyles count="53">
    <cellStyle name="ハイパーリンク" xfId="1" builtinId="8" hidden="1"/>
    <cellStyle name="ハイパーリンク" xfId="3" builtinId="8" hidden="1"/>
    <cellStyle name="ハイパーリンク" xfId="5" builtinId="8" hidden="1"/>
    <cellStyle name="ハイパーリンク" xfId="7" builtinId="8" hidden="1"/>
    <cellStyle name="ハイパーリンク" xfId="9" builtinId="8" hidden="1"/>
    <cellStyle name="ハイパーリンク" xfId="11" builtinId="8" hidden="1"/>
    <cellStyle name="ハイパーリンク" xfId="13" builtinId="8" hidden="1"/>
    <cellStyle name="ハイパーリンク" xfId="15" builtinId="8" hidden="1"/>
    <cellStyle name="ハイパーリンク" xfId="17" builtinId="8" hidden="1"/>
    <cellStyle name="ハイパーリンク" xfId="19" builtinId="8" hidden="1"/>
    <cellStyle name="ハイパーリンク" xfId="21" builtinId="8" hidden="1"/>
    <cellStyle name="ハイパーリンク" xfId="23" builtinId="8" hidden="1"/>
    <cellStyle name="ハイパーリンク" xfId="25" builtinId="8" hidden="1"/>
    <cellStyle name="ハイパーリンク" xfId="27" builtinId="8" hidden="1"/>
    <cellStyle name="ハイパーリンク" xfId="29" builtinId="8" hidden="1"/>
    <cellStyle name="ハイパーリンク" xfId="31" builtinId="8" hidden="1"/>
    <cellStyle name="ハイパーリンク" xfId="33" builtinId="8" hidden="1"/>
    <cellStyle name="ハイパーリンク" xfId="35" builtinId="8" hidden="1"/>
    <cellStyle name="ハイパーリンク" xfId="37" builtinId="8" hidden="1"/>
    <cellStyle name="ハイパーリンク" xfId="39" builtinId="8" hidden="1"/>
    <cellStyle name="ハイパーリンク" xfId="41" builtinId="8" hidden="1"/>
    <cellStyle name="ハイパーリンク" xfId="43" builtinId="8" hidden="1"/>
    <cellStyle name="ハイパーリンク" xfId="45" builtinId="8" hidden="1"/>
    <cellStyle name="ハイパーリンク" xfId="47" builtinId="8" hidden="1"/>
    <cellStyle name="ハイパーリンク" xfId="49" builtinId="8" hidden="1"/>
    <cellStyle name="ハイパーリンク" xfId="51" builtinId="8" hidden="1"/>
    <cellStyle name="標準" xfId="0" builtinId="0"/>
    <cellStyle name="表示済みのハイパーリンク" xfId="2" builtinId="9" hidden="1"/>
    <cellStyle name="表示済みのハイパーリンク" xfId="4" builtinId="9" hidden="1"/>
    <cellStyle name="表示済みのハイパーリンク" xfId="6" builtinId="9" hidden="1"/>
    <cellStyle name="表示済みのハイパーリンク" xfId="8" builtinId="9" hidden="1"/>
    <cellStyle name="表示済みのハイパーリンク" xfId="10" builtinId="9" hidden="1"/>
    <cellStyle name="表示済みのハイパーリンク" xfId="12" builtinId="9" hidden="1"/>
    <cellStyle name="表示済みのハイパーリンク" xfId="14" builtinId="9" hidden="1"/>
    <cellStyle name="表示済みのハイパーリンク" xfId="16" builtinId="9" hidden="1"/>
    <cellStyle name="表示済みのハイパーリンク" xfId="18" builtinId="9" hidden="1"/>
    <cellStyle name="表示済みのハイパーリンク" xfId="20" builtinId="9" hidden="1"/>
    <cellStyle name="表示済みのハイパーリンク" xfId="22" builtinId="9" hidden="1"/>
    <cellStyle name="表示済みのハイパーリンク" xfId="24" builtinId="9" hidden="1"/>
    <cellStyle name="表示済みのハイパーリンク" xfId="26" builtinId="9" hidden="1"/>
    <cellStyle name="表示済みのハイパーリンク" xfId="28" builtinId="9" hidden="1"/>
    <cellStyle name="表示済みのハイパーリンク" xfId="30" builtinId="9" hidden="1"/>
    <cellStyle name="表示済みのハイパーリンク" xfId="32" builtinId="9" hidden="1"/>
    <cellStyle name="表示済みのハイパーリンク" xfId="34" builtinId="9" hidden="1"/>
    <cellStyle name="表示済みのハイパーリンク" xfId="36" builtinId="9" hidden="1"/>
    <cellStyle name="表示済みのハイパーリンク" xfId="38" builtinId="9" hidden="1"/>
    <cellStyle name="表示済みのハイパーリンク" xfId="40" builtinId="9" hidden="1"/>
    <cellStyle name="表示済みのハイパーリンク" xfId="42" builtinId="9" hidden="1"/>
    <cellStyle name="表示済みのハイパーリンク" xfId="44" builtinId="9" hidden="1"/>
    <cellStyle name="表示済みのハイパーリンク" xfId="46" builtinId="9" hidden="1"/>
    <cellStyle name="表示済みのハイパーリンク" xfId="48" builtinId="9" hidden="1"/>
    <cellStyle name="表示済みのハイパーリンク" xfId="50" builtinId="9" hidden="1"/>
    <cellStyle name="表示済みのハイパーリンク" xfId="52" builtinId="9" hidden="1"/>
  </cellStyles>
  <dxfs count="70"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 patternType="solid">
          <fgColor indexed="64"/>
          <bgColor theme="1" tint="0.14999847407452621"/>
        </patternFill>
      </fill>
    </dxf>
    <dxf>
      <font>
        <color theme="0"/>
      </font>
      <fill>
        <patternFill patternType="solid">
          <fgColor indexed="64"/>
          <bgColor theme="1" tint="0.14999847407452621"/>
        </patternFill>
      </fill>
    </dxf>
    <dxf>
      <font>
        <color theme="0"/>
      </font>
      <fill>
        <patternFill patternType="solid">
          <fgColor indexed="64"/>
          <bgColor theme="1" tint="0.14999847407452621"/>
        </patternFill>
      </fill>
    </dxf>
    <dxf>
      <font>
        <color theme="0"/>
      </font>
      <fill>
        <patternFill patternType="solid">
          <fgColor indexed="64"/>
          <bgColor theme="1" tint="0.14999847407452621"/>
        </patternFill>
      </fill>
    </dxf>
    <dxf>
      <font>
        <condense val="0"/>
        <extend val="0"/>
        <color indexed="10"/>
      </font>
    </dxf>
    <dxf>
      <font>
        <color theme="0"/>
      </font>
      <fill>
        <patternFill patternType="solid">
          <fgColor indexed="64"/>
          <bgColor theme="1" tint="0.14999847407452621"/>
        </patternFill>
      </fill>
    </dxf>
    <dxf>
      <font>
        <color theme="0"/>
      </font>
      <fill>
        <patternFill patternType="solid">
          <fgColor indexed="64"/>
          <bgColor theme="1" tint="0.14999847407452621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theme="0"/>
      </font>
      <fill>
        <patternFill patternType="solid">
          <fgColor indexed="64"/>
          <bgColor theme="1" tint="0.14999847407452621"/>
        </patternFill>
      </fill>
    </dxf>
    <dxf>
      <font>
        <condense val="0"/>
        <extend val="0"/>
        <color indexed="1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 patternType="solid">
          <fgColor indexed="64"/>
          <bgColor theme="1" tint="0.14999847407452621"/>
        </patternFill>
      </fill>
    </dxf>
    <dxf>
      <font>
        <color theme="0"/>
      </font>
      <fill>
        <patternFill patternType="solid">
          <fgColor indexed="64"/>
          <bgColor theme="1" tint="0.14999847407452621"/>
        </patternFill>
      </fill>
    </dxf>
    <dxf>
      <font>
        <color theme="0"/>
      </font>
      <fill>
        <patternFill patternType="solid">
          <fgColor indexed="64"/>
          <bgColor theme="1" tint="0.14999847407452621"/>
        </patternFill>
      </fill>
    </dxf>
    <dxf>
      <font>
        <color theme="0"/>
      </font>
      <fill>
        <patternFill patternType="solid">
          <fgColor indexed="64"/>
          <bgColor theme="1" tint="0.14999847407452621"/>
        </patternFill>
      </fill>
    </dxf>
    <dxf>
      <font>
        <condense val="0"/>
        <extend val="0"/>
        <color indexed="10"/>
      </font>
    </dxf>
    <dxf>
      <font>
        <color theme="0"/>
      </font>
      <fill>
        <patternFill patternType="solid">
          <fgColor indexed="64"/>
          <bgColor theme="1" tint="0.14999847407452621"/>
        </patternFill>
      </fill>
    </dxf>
    <dxf>
      <font>
        <color theme="0"/>
      </font>
      <fill>
        <patternFill patternType="solid">
          <fgColor indexed="64"/>
          <bgColor theme="1" tint="0.14999847407452621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theme="0"/>
      </font>
      <fill>
        <patternFill patternType="solid">
          <fgColor indexed="64"/>
          <bgColor theme="1" tint="0.14999847407452621"/>
        </patternFill>
      </fill>
    </dxf>
    <dxf>
      <font>
        <condense val="0"/>
        <extend val="0"/>
        <color indexed="1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 patternType="solid">
          <fgColor indexed="64"/>
          <bgColor theme="1" tint="0.14999847407452621"/>
        </patternFill>
      </fill>
    </dxf>
    <dxf>
      <font>
        <color theme="0"/>
      </font>
      <fill>
        <patternFill patternType="solid">
          <fgColor indexed="64"/>
          <bgColor theme="1" tint="0.14999847407452621"/>
        </patternFill>
      </fill>
    </dxf>
    <dxf>
      <font>
        <color theme="0"/>
      </font>
      <fill>
        <patternFill patternType="solid">
          <fgColor indexed="64"/>
          <bgColor theme="1" tint="0.14999847407452621"/>
        </patternFill>
      </fill>
    </dxf>
    <dxf>
      <font>
        <color theme="0"/>
      </font>
      <fill>
        <patternFill patternType="solid">
          <fgColor indexed="64"/>
          <bgColor theme="1" tint="0.14999847407452621"/>
        </patternFill>
      </fill>
    </dxf>
    <dxf>
      <font>
        <condense val="0"/>
        <extend val="0"/>
        <color indexed="10"/>
      </font>
    </dxf>
    <dxf>
      <font>
        <color theme="0"/>
      </font>
      <fill>
        <patternFill patternType="solid">
          <fgColor indexed="64"/>
          <bgColor theme="1" tint="0.14999847407452621"/>
        </patternFill>
      </fill>
    </dxf>
    <dxf>
      <font>
        <color theme="0"/>
      </font>
      <fill>
        <patternFill patternType="solid">
          <fgColor indexed="64"/>
          <bgColor theme="1" tint="0.14999847407452621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theme="0"/>
      </font>
      <fill>
        <patternFill patternType="solid">
          <fgColor indexed="64"/>
          <bgColor theme="1" tint="0.14999847407452621"/>
        </patternFill>
      </fill>
    </dxf>
    <dxf>
      <font>
        <condense val="0"/>
        <extend val="0"/>
        <color indexed="1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 patternType="solid">
          <fgColor indexed="64"/>
          <bgColor theme="1" tint="0.14999847407452621"/>
        </patternFill>
      </fill>
    </dxf>
    <dxf>
      <font>
        <color theme="0"/>
      </font>
      <fill>
        <patternFill patternType="solid">
          <fgColor indexed="64"/>
          <bgColor theme="1" tint="0.14999847407452621"/>
        </patternFill>
      </fill>
    </dxf>
    <dxf>
      <font>
        <color theme="0"/>
      </font>
      <fill>
        <patternFill patternType="solid">
          <fgColor indexed="64"/>
          <bgColor theme="1" tint="0.14999847407452621"/>
        </patternFill>
      </fill>
    </dxf>
    <dxf>
      <font>
        <color theme="0"/>
      </font>
      <fill>
        <patternFill patternType="solid">
          <fgColor indexed="64"/>
          <bgColor theme="1" tint="0.14999847407452621"/>
        </patternFill>
      </fill>
    </dxf>
    <dxf>
      <font>
        <condense val="0"/>
        <extend val="0"/>
        <color indexed="10"/>
      </font>
    </dxf>
    <dxf>
      <font>
        <color theme="0"/>
      </font>
      <fill>
        <patternFill patternType="solid">
          <fgColor indexed="64"/>
          <bgColor theme="1" tint="0.14999847407452621"/>
        </patternFill>
      </fill>
    </dxf>
    <dxf>
      <font>
        <color theme="0"/>
      </font>
      <fill>
        <patternFill patternType="solid">
          <fgColor indexed="64"/>
          <bgColor theme="1" tint="0.14999847407452621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theme="0"/>
      </font>
      <fill>
        <patternFill patternType="solid">
          <fgColor indexed="64"/>
          <bgColor theme="1" tint="0.14999847407452621"/>
        </patternFill>
      </fill>
    </dxf>
    <dxf>
      <font>
        <condense val="0"/>
        <extend val="0"/>
        <color indexed="10"/>
      </font>
    </dxf>
    <dxf>
      <font>
        <color theme="0"/>
      </font>
      <fill>
        <patternFill patternType="solid">
          <fgColor indexed="64"/>
          <bgColor theme="1" tint="0.14999847407452621"/>
        </patternFill>
      </fill>
    </dxf>
    <dxf>
      <font>
        <color theme="0"/>
      </font>
      <fill>
        <patternFill patternType="solid">
          <fgColor indexed="64"/>
          <bgColor theme="1" tint="0.14999847407452621"/>
        </patternFill>
      </fill>
    </dxf>
    <dxf>
      <font>
        <color theme="0"/>
      </font>
      <fill>
        <patternFill patternType="solid">
          <fgColor indexed="64"/>
          <bgColor theme="1" tint="0.14999847407452621"/>
        </patternFill>
      </fill>
    </dxf>
    <dxf>
      <font>
        <color theme="0"/>
      </font>
      <fill>
        <patternFill patternType="solid">
          <fgColor indexed="64"/>
          <bgColor theme="1" tint="0.14999847407452621"/>
        </patternFill>
      </fill>
    </dxf>
    <dxf>
      <font>
        <condense val="0"/>
        <extend val="0"/>
        <color indexed="10"/>
      </font>
    </dxf>
    <dxf>
      <font>
        <color theme="0"/>
      </font>
      <fill>
        <patternFill patternType="solid">
          <fgColor indexed="64"/>
          <bgColor theme="1" tint="0.14999847407452621"/>
        </patternFill>
      </fill>
    </dxf>
    <dxf>
      <font>
        <color theme="0"/>
      </font>
      <fill>
        <patternFill patternType="solid">
          <fgColor indexed="64"/>
          <bgColor theme="1" tint="0.14999847407452621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theme="0"/>
      </font>
      <fill>
        <patternFill patternType="solid">
          <fgColor indexed="64"/>
          <bgColor theme="1" tint="0.14999847407452621"/>
        </patternFill>
      </fill>
    </dxf>
    <dxf>
      <font>
        <condense val="0"/>
        <extend val="0"/>
        <color indexed="10"/>
      </font>
    </dxf>
    <dxf>
      <font>
        <color theme="0"/>
      </font>
      <fill>
        <patternFill patternType="solid">
          <fgColor indexed="64"/>
          <bgColor theme="1" tint="0.14999847407452621"/>
        </patternFill>
      </fill>
    </dxf>
    <dxf>
      <font>
        <color theme="0"/>
      </font>
      <fill>
        <patternFill patternType="solid">
          <fgColor indexed="64"/>
          <bgColor theme="1" tint="0.14999847407452621"/>
        </patternFill>
      </fill>
    </dxf>
    <dxf>
      <font>
        <color theme="0"/>
      </font>
      <fill>
        <patternFill patternType="solid">
          <fgColor indexed="64"/>
          <bgColor theme="1" tint="0.14999847407452621"/>
        </patternFill>
      </fill>
    </dxf>
    <dxf>
      <font>
        <color theme="0"/>
      </font>
      <fill>
        <patternFill patternType="solid">
          <fgColor indexed="64"/>
          <bgColor theme="1" tint="0.14999847407452621"/>
        </patternFill>
      </fill>
    </dxf>
    <dxf>
      <font>
        <condense val="0"/>
        <extend val="0"/>
        <color indexed="10"/>
      </font>
    </dxf>
    <dxf>
      <font>
        <color theme="0"/>
      </font>
      <fill>
        <patternFill patternType="solid">
          <fgColor indexed="64"/>
          <bgColor theme="1" tint="0.14999847407452621"/>
        </patternFill>
      </fill>
    </dxf>
    <dxf>
      <font>
        <color theme="0"/>
      </font>
      <fill>
        <patternFill patternType="solid">
          <fgColor indexed="64"/>
          <bgColor theme="1" tint="0.14999847407452621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theme="0"/>
      </font>
      <fill>
        <patternFill patternType="solid">
          <fgColor indexed="64"/>
          <bgColor theme="1" tint="0.14999847407452621"/>
        </patternFill>
      </fill>
    </dxf>
    <dxf>
      <font>
        <condense val="0"/>
        <extend val="0"/>
        <color indexed="10"/>
      </font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4"/>
  <sheetViews>
    <sheetView tabSelected="1" zoomScaleNormal="100" zoomScalePageLayoutView="125" workbookViewId="0">
      <pane xSplit="1" ySplit="4" topLeftCell="B5" activePane="bottomRight" state="frozenSplit"/>
      <selection pane="topRight" activeCell="B1" sqref="B1"/>
      <selection pane="bottomLeft" activeCell="A5" sqref="A5"/>
      <selection pane="bottomRight" activeCell="G5" sqref="G5"/>
    </sheetView>
  </sheetViews>
  <sheetFormatPr defaultColWidth="8.81640625" defaultRowHeight="13" x14ac:dyDescent="0.2"/>
  <cols>
    <col min="1" max="1" width="12.1796875" customWidth="1"/>
    <col min="2" max="5" width="9" customWidth="1"/>
    <col min="6" max="14" width="9.81640625" customWidth="1"/>
    <col min="15" max="16" width="7.36328125" customWidth="1"/>
    <col min="17" max="19" width="9.81640625" customWidth="1"/>
  </cols>
  <sheetData>
    <row r="1" spans="1:22" ht="21" x14ac:dyDescent="0.2">
      <c r="A1" s="195" t="s">
        <v>35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</row>
    <row r="2" spans="1:22" ht="13.5" thickBot="1" x14ac:dyDescent="0.25">
      <c r="J2" s="64"/>
      <c r="S2" s="63" t="s">
        <v>28</v>
      </c>
    </row>
    <row r="3" spans="1:22" ht="24" customHeight="1" thickBot="1" x14ac:dyDescent="0.25">
      <c r="A3" s="1"/>
      <c r="B3" s="196" t="s">
        <v>0</v>
      </c>
      <c r="C3" s="196"/>
      <c r="D3" s="196"/>
      <c r="E3" s="200"/>
      <c r="F3" s="196" t="s">
        <v>16</v>
      </c>
      <c r="G3" s="196"/>
      <c r="H3" s="196"/>
      <c r="I3" s="196"/>
      <c r="J3" s="199" t="s">
        <v>19</v>
      </c>
      <c r="K3" s="200"/>
      <c r="L3" s="197" t="s">
        <v>24</v>
      </c>
      <c r="M3" s="198"/>
      <c r="N3" s="118" t="s">
        <v>1</v>
      </c>
      <c r="O3" s="202" t="s">
        <v>27</v>
      </c>
      <c r="P3" s="203"/>
      <c r="Q3" s="201" t="s">
        <v>2</v>
      </c>
      <c r="R3" s="197"/>
      <c r="S3" s="198"/>
    </row>
    <row r="4" spans="1:22" ht="24" customHeight="1" thickBot="1" x14ac:dyDescent="0.25">
      <c r="A4" s="2" t="s">
        <v>3</v>
      </c>
      <c r="B4" s="3" t="s">
        <v>4</v>
      </c>
      <c r="C4" s="4" t="s">
        <v>5</v>
      </c>
      <c r="D4" s="4" t="s">
        <v>6</v>
      </c>
      <c r="E4" s="142" t="s">
        <v>7</v>
      </c>
      <c r="F4" s="3" t="s">
        <v>17</v>
      </c>
      <c r="G4" s="4" t="s">
        <v>18</v>
      </c>
      <c r="H4" s="62" t="s">
        <v>22</v>
      </c>
      <c r="I4" s="70" t="s">
        <v>23</v>
      </c>
      <c r="J4" s="6" t="s">
        <v>20</v>
      </c>
      <c r="K4" s="8" t="s">
        <v>21</v>
      </c>
      <c r="L4" s="71" t="s">
        <v>9</v>
      </c>
      <c r="M4" s="117" t="s">
        <v>10</v>
      </c>
      <c r="N4" s="5" t="s">
        <v>8</v>
      </c>
      <c r="O4" s="6" t="s">
        <v>25</v>
      </c>
      <c r="P4" s="7" t="s">
        <v>26</v>
      </c>
      <c r="Q4" s="85" t="s">
        <v>13</v>
      </c>
      <c r="R4" s="57" t="s">
        <v>14</v>
      </c>
      <c r="S4" s="58" t="s">
        <v>15</v>
      </c>
      <c r="T4" s="9"/>
      <c r="U4" s="9"/>
      <c r="V4" s="10"/>
    </row>
    <row r="5" spans="1:22" ht="24" customHeight="1" x14ac:dyDescent="0.2">
      <c r="A5" s="84">
        <v>3</v>
      </c>
      <c r="B5" s="11">
        <v>168</v>
      </c>
      <c r="C5" s="12">
        <v>57.1</v>
      </c>
      <c r="D5" s="12">
        <v>19.399999999999999</v>
      </c>
      <c r="E5" s="77">
        <f>C5-C5*(0.01*D5)</f>
        <v>46.022600000000004</v>
      </c>
      <c r="F5" s="137">
        <v>47</v>
      </c>
      <c r="G5" s="97">
        <v>58.5</v>
      </c>
      <c r="H5" s="98">
        <v>16</v>
      </c>
      <c r="I5" s="90">
        <v>20</v>
      </c>
      <c r="J5" s="66">
        <v>10</v>
      </c>
      <c r="K5" s="77">
        <v>6</v>
      </c>
      <c r="L5" s="72">
        <v>1.62</v>
      </c>
      <c r="M5" s="14">
        <v>3.15</v>
      </c>
      <c r="N5" s="13">
        <v>4.53</v>
      </c>
      <c r="O5" s="91">
        <v>32</v>
      </c>
      <c r="P5" s="92">
        <v>63</v>
      </c>
      <c r="Q5" s="15">
        <v>7.05</v>
      </c>
      <c r="R5" s="16">
        <v>7.55</v>
      </c>
      <c r="S5" s="86">
        <v>9.8000000000000007</v>
      </c>
      <c r="T5" s="17"/>
      <c r="U5" s="17"/>
      <c r="V5" s="17"/>
    </row>
    <row r="6" spans="1:22" ht="24" customHeight="1" x14ac:dyDescent="0.2">
      <c r="A6" s="84">
        <v>3</v>
      </c>
      <c r="B6" s="18">
        <v>170</v>
      </c>
      <c r="C6" s="19">
        <v>71.099999999999994</v>
      </c>
      <c r="D6" s="19">
        <v>25.6</v>
      </c>
      <c r="E6" s="143">
        <f t="shared" ref="E6:E28" si="0">C6-C6*(0.01*D6)</f>
        <v>52.898399999999995</v>
      </c>
      <c r="F6" s="138">
        <v>43.3</v>
      </c>
      <c r="G6" s="99">
        <v>49.5</v>
      </c>
      <c r="H6" s="100">
        <v>30</v>
      </c>
      <c r="I6" s="99">
        <v>29</v>
      </c>
      <c r="J6" s="67">
        <v>3</v>
      </c>
      <c r="K6" s="78">
        <v>16</v>
      </c>
      <c r="L6" s="73">
        <v>1.7</v>
      </c>
      <c r="M6" s="23">
        <v>3.24</v>
      </c>
      <c r="N6" s="20">
        <v>4.97</v>
      </c>
      <c r="O6" s="93">
        <v>34</v>
      </c>
      <c r="P6" s="94">
        <v>63</v>
      </c>
      <c r="Q6" s="87">
        <v>7.7</v>
      </c>
      <c r="R6" s="22">
        <v>10.7</v>
      </c>
      <c r="S6" s="21">
        <v>11.6</v>
      </c>
      <c r="T6" s="17"/>
      <c r="U6" s="17"/>
      <c r="V6" s="17"/>
    </row>
    <row r="7" spans="1:22" ht="24" customHeight="1" x14ac:dyDescent="0.2">
      <c r="A7" s="84">
        <v>3</v>
      </c>
      <c r="B7" s="48">
        <v>164</v>
      </c>
      <c r="C7" s="49">
        <v>55.2</v>
      </c>
      <c r="D7" s="49">
        <v>21</v>
      </c>
      <c r="E7" s="144">
        <f t="shared" si="0"/>
        <v>43.608000000000004</v>
      </c>
      <c r="F7" s="139">
        <v>56.3</v>
      </c>
      <c r="G7" s="97">
        <v>47.2</v>
      </c>
      <c r="H7" s="101">
        <v>28</v>
      </c>
      <c r="I7" s="97">
        <v>25</v>
      </c>
      <c r="J7" s="68">
        <v>4</v>
      </c>
      <c r="K7" s="79">
        <v>14.5</v>
      </c>
      <c r="L7" s="74">
        <v>1.57</v>
      </c>
      <c r="M7" s="27">
        <v>2.99</v>
      </c>
      <c r="N7" s="24">
        <v>4.9000000000000004</v>
      </c>
      <c r="O7" s="95">
        <v>31</v>
      </c>
      <c r="P7" s="96">
        <v>58</v>
      </c>
      <c r="Q7" s="88">
        <v>7.3</v>
      </c>
      <c r="R7" s="16">
        <v>9.35</v>
      </c>
      <c r="S7" s="50">
        <v>9.5500000000000007</v>
      </c>
      <c r="T7" s="17"/>
      <c r="U7" s="17"/>
      <c r="V7" s="17"/>
    </row>
    <row r="8" spans="1:22" ht="24" customHeight="1" x14ac:dyDescent="0.2">
      <c r="A8" s="84">
        <v>3</v>
      </c>
      <c r="B8" s="18">
        <v>157.1</v>
      </c>
      <c r="C8" s="19">
        <v>51.1</v>
      </c>
      <c r="D8" s="19">
        <v>13.4</v>
      </c>
      <c r="E8" s="143">
        <f t="shared" si="0"/>
        <v>44.252600000000001</v>
      </c>
      <c r="F8" s="138">
        <v>50.5</v>
      </c>
      <c r="G8" s="99">
        <v>50.6</v>
      </c>
      <c r="H8" s="100">
        <v>22</v>
      </c>
      <c r="I8" s="99">
        <v>22.5</v>
      </c>
      <c r="J8" s="67">
        <v>6</v>
      </c>
      <c r="K8" s="78">
        <v>20</v>
      </c>
      <c r="L8" s="73">
        <v>1.8</v>
      </c>
      <c r="M8" s="23">
        <v>3.41</v>
      </c>
      <c r="N8" s="20">
        <v>5.34</v>
      </c>
      <c r="O8" s="93">
        <v>27</v>
      </c>
      <c r="P8" s="94">
        <v>49</v>
      </c>
      <c r="Q8" s="87">
        <v>5.8</v>
      </c>
      <c r="R8" s="22">
        <v>7.45</v>
      </c>
      <c r="S8" s="21">
        <v>6.8</v>
      </c>
      <c r="T8" s="17"/>
      <c r="U8" s="17"/>
      <c r="V8" s="17"/>
    </row>
    <row r="9" spans="1:22" ht="24" customHeight="1" x14ac:dyDescent="0.2">
      <c r="A9" s="84">
        <v>3</v>
      </c>
      <c r="B9" s="48">
        <v>161</v>
      </c>
      <c r="C9" s="49">
        <v>54</v>
      </c>
      <c r="D9" s="49">
        <v>18.100000000000001</v>
      </c>
      <c r="E9" s="144">
        <f t="shared" si="0"/>
        <v>44.225999999999999</v>
      </c>
      <c r="F9" s="139">
        <v>54.8</v>
      </c>
      <c r="G9" s="97">
        <v>58.6</v>
      </c>
      <c r="H9" s="101">
        <v>21</v>
      </c>
      <c r="I9" s="97">
        <v>27</v>
      </c>
      <c r="J9" s="68">
        <v>6</v>
      </c>
      <c r="K9" s="79">
        <v>12</v>
      </c>
      <c r="L9" s="74">
        <v>1.7</v>
      </c>
      <c r="M9" s="27">
        <v>3.15</v>
      </c>
      <c r="N9" s="24">
        <v>4.78</v>
      </c>
      <c r="O9" s="95">
        <v>32</v>
      </c>
      <c r="P9" s="96">
        <v>57</v>
      </c>
      <c r="Q9" s="88">
        <v>6.8</v>
      </c>
      <c r="R9" s="16">
        <v>8.9</v>
      </c>
      <c r="S9" s="50">
        <v>9.8000000000000007</v>
      </c>
      <c r="T9" s="17"/>
      <c r="U9" s="17"/>
      <c r="V9" s="17"/>
    </row>
    <row r="10" spans="1:22" ht="24" customHeight="1" x14ac:dyDescent="0.2">
      <c r="A10" s="84">
        <v>3</v>
      </c>
      <c r="B10" s="18">
        <v>164.4</v>
      </c>
      <c r="C10" s="19">
        <v>56.7</v>
      </c>
      <c r="D10" s="19">
        <v>21</v>
      </c>
      <c r="E10" s="143">
        <f t="shared" si="0"/>
        <v>44.793000000000006</v>
      </c>
      <c r="F10" s="138">
        <v>44.7</v>
      </c>
      <c r="G10" s="99">
        <v>53.3</v>
      </c>
      <c r="H10" s="100">
        <v>21</v>
      </c>
      <c r="I10" s="99">
        <v>24</v>
      </c>
      <c r="J10" s="67">
        <v>5.5</v>
      </c>
      <c r="K10" s="78">
        <v>11.3</v>
      </c>
      <c r="L10" s="73">
        <v>1.76</v>
      </c>
      <c r="M10" s="23">
        <v>3.28</v>
      </c>
      <c r="N10" s="20">
        <v>5.08</v>
      </c>
      <c r="O10" s="93">
        <v>34</v>
      </c>
      <c r="P10" s="94">
        <v>63</v>
      </c>
      <c r="Q10" s="87">
        <v>7.55</v>
      </c>
      <c r="R10" s="22">
        <v>7.9</v>
      </c>
      <c r="S10" s="21">
        <v>8.8000000000000007</v>
      </c>
      <c r="T10" s="17"/>
      <c r="U10" s="17"/>
      <c r="V10" s="17"/>
    </row>
    <row r="11" spans="1:22" ht="24" customHeight="1" x14ac:dyDescent="0.2">
      <c r="A11" s="84">
        <v>3</v>
      </c>
      <c r="B11" s="48">
        <v>175.5</v>
      </c>
      <c r="C11" s="49">
        <v>71.099999999999994</v>
      </c>
      <c r="D11" s="49">
        <v>26</v>
      </c>
      <c r="E11" s="144">
        <f t="shared" si="0"/>
        <v>52.61399999999999</v>
      </c>
      <c r="F11" s="139">
        <v>63.9</v>
      </c>
      <c r="G11" s="97">
        <v>59.4</v>
      </c>
      <c r="H11" s="101">
        <v>28</v>
      </c>
      <c r="I11" s="97">
        <v>26</v>
      </c>
      <c r="J11" s="68">
        <v>6</v>
      </c>
      <c r="K11" s="79">
        <v>5</v>
      </c>
      <c r="L11" s="74">
        <v>1.75</v>
      </c>
      <c r="M11" s="27">
        <v>3.19</v>
      </c>
      <c r="N11" s="24">
        <v>4.91</v>
      </c>
      <c r="O11" s="95">
        <v>34</v>
      </c>
      <c r="P11" s="96">
        <v>62</v>
      </c>
      <c r="Q11" s="88">
        <v>7.75</v>
      </c>
      <c r="R11" s="16">
        <v>10.050000000000001</v>
      </c>
      <c r="S11" s="50">
        <v>10.35</v>
      </c>
      <c r="T11" s="17"/>
      <c r="U11" s="17"/>
      <c r="V11" s="17"/>
    </row>
    <row r="12" spans="1:22" ht="24" customHeight="1" x14ac:dyDescent="0.2">
      <c r="A12" s="84">
        <v>3</v>
      </c>
      <c r="B12" s="18">
        <v>174</v>
      </c>
      <c r="C12" s="19">
        <v>57.6</v>
      </c>
      <c r="D12" s="19">
        <v>17.899999999999999</v>
      </c>
      <c r="E12" s="143">
        <f t="shared" si="0"/>
        <v>47.2896</v>
      </c>
      <c r="F12" s="138">
        <v>61.4</v>
      </c>
      <c r="G12" s="99">
        <v>40.1</v>
      </c>
      <c r="H12" s="100">
        <v>24.5</v>
      </c>
      <c r="I12" s="99">
        <v>25</v>
      </c>
      <c r="J12" s="67">
        <v>4</v>
      </c>
      <c r="K12" s="78">
        <v>7</v>
      </c>
      <c r="L12" s="73">
        <v>1.64</v>
      </c>
      <c r="M12" s="23">
        <v>3.14</v>
      </c>
      <c r="N12" s="20">
        <v>4.74</v>
      </c>
      <c r="O12" s="93">
        <v>27</v>
      </c>
      <c r="P12" s="94">
        <v>51</v>
      </c>
      <c r="Q12" s="87">
        <v>7.3</v>
      </c>
      <c r="R12" s="22">
        <v>7.9</v>
      </c>
      <c r="S12" s="21">
        <v>8.9499999999999993</v>
      </c>
      <c r="T12" s="17"/>
      <c r="U12" s="17"/>
      <c r="V12" s="17"/>
    </row>
    <row r="13" spans="1:22" ht="24" customHeight="1" x14ac:dyDescent="0.2">
      <c r="A13" s="84">
        <v>3</v>
      </c>
      <c r="B13" s="51">
        <v>172.4</v>
      </c>
      <c r="C13" s="52">
        <v>63.4</v>
      </c>
      <c r="D13" s="52">
        <v>21.6</v>
      </c>
      <c r="E13" s="144">
        <f t="shared" si="0"/>
        <v>49.705599999999997</v>
      </c>
      <c r="F13" s="139">
        <v>48.5</v>
      </c>
      <c r="G13" s="97">
        <v>42.6</v>
      </c>
      <c r="H13" s="101">
        <v>28</v>
      </c>
      <c r="I13" s="97">
        <v>27</v>
      </c>
      <c r="J13" s="69">
        <v>4</v>
      </c>
      <c r="K13" s="80">
        <v>9</v>
      </c>
      <c r="L13" s="74">
        <v>1.78</v>
      </c>
      <c r="M13" s="27">
        <v>3.36</v>
      </c>
      <c r="N13" s="53">
        <v>5.1100000000000003</v>
      </c>
      <c r="O13" s="95">
        <v>30</v>
      </c>
      <c r="P13" s="96">
        <v>57</v>
      </c>
      <c r="Q13" s="88">
        <v>7</v>
      </c>
      <c r="R13" s="16">
        <v>7.4</v>
      </c>
      <c r="S13" s="50">
        <v>7.85</v>
      </c>
      <c r="T13" s="17"/>
      <c r="U13" s="17"/>
      <c r="V13" s="17"/>
    </row>
    <row r="14" spans="1:22" ht="24" customHeight="1" x14ac:dyDescent="0.2">
      <c r="A14" s="83">
        <v>2</v>
      </c>
      <c r="B14" s="25">
        <v>172.5</v>
      </c>
      <c r="C14" s="26"/>
      <c r="D14" s="26"/>
      <c r="E14" s="143"/>
      <c r="F14" s="138"/>
      <c r="G14" s="99"/>
      <c r="H14" s="100"/>
      <c r="I14" s="99"/>
      <c r="J14" s="67"/>
      <c r="K14" s="78"/>
      <c r="L14" s="73"/>
      <c r="M14" s="23"/>
      <c r="N14" s="20"/>
      <c r="O14" s="93"/>
      <c r="P14" s="94"/>
      <c r="Q14" s="87"/>
      <c r="R14" s="22"/>
      <c r="S14" s="21"/>
      <c r="T14" s="17"/>
      <c r="U14" s="17"/>
      <c r="V14" s="17"/>
    </row>
    <row r="15" spans="1:22" ht="24" customHeight="1" x14ac:dyDescent="0.2">
      <c r="A15" s="83">
        <v>2</v>
      </c>
      <c r="B15" s="51">
        <v>161</v>
      </c>
      <c r="C15" s="52">
        <v>55.9</v>
      </c>
      <c r="D15" s="52">
        <v>22.5</v>
      </c>
      <c r="E15" s="144">
        <f t="shared" si="0"/>
        <v>43.322499999999998</v>
      </c>
      <c r="F15" s="139">
        <v>52.8</v>
      </c>
      <c r="G15" s="97">
        <v>44.2</v>
      </c>
      <c r="H15" s="101">
        <v>21</v>
      </c>
      <c r="I15" s="97">
        <v>19</v>
      </c>
      <c r="J15" s="69">
        <v>2</v>
      </c>
      <c r="K15" s="80">
        <v>8</v>
      </c>
      <c r="L15" s="74">
        <v>1.65</v>
      </c>
      <c r="M15" s="27">
        <v>3.16</v>
      </c>
      <c r="N15" s="24">
        <v>5.01</v>
      </c>
      <c r="O15" s="95">
        <v>32</v>
      </c>
      <c r="P15" s="96">
        <v>59</v>
      </c>
      <c r="Q15" s="88">
        <v>5.9</v>
      </c>
      <c r="R15" s="16">
        <v>7.55</v>
      </c>
      <c r="S15" s="50">
        <v>7.85</v>
      </c>
      <c r="T15" s="17"/>
      <c r="U15" s="17"/>
      <c r="V15" s="17"/>
    </row>
    <row r="16" spans="1:22" ht="24" customHeight="1" x14ac:dyDescent="0.2">
      <c r="A16" s="83">
        <v>2</v>
      </c>
      <c r="B16" s="25">
        <v>171</v>
      </c>
      <c r="C16" s="26">
        <v>64.599999999999994</v>
      </c>
      <c r="D16" s="26">
        <v>21.7</v>
      </c>
      <c r="E16" s="143">
        <f t="shared" si="0"/>
        <v>50.581799999999994</v>
      </c>
      <c r="F16" s="138">
        <v>48.9</v>
      </c>
      <c r="G16" s="99">
        <v>48.2</v>
      </c>
      <c r="H16" s="100">
        <v>24</v>
      </c>
      <c r="I16" s="99">
        <v>28</v>
      </c>
      <c r="J16" s="67">
        <v>2</v>
      </c>
      <c r="K16" s="78">
        <v>5</v>
      </c>
      <c r="L16" s="73">
        <v>1.6</v>
      </c>
      <c r="M16" s="23">
        <v>3.03</v>
      </c>
      <c r="N16" s="20">
        <v>5.13</v>
      </c>
      <c r="O16" s="93">
        <v>27</v>
      </c>
      <c r="P16" s="94">
        <v>48</v>
      </c>
      <c r="Q16" s="87">
        <v>6.95</v>
      </c>
      <c r="R16" s="22">
        <v>7.75</v>
      </c>
      <c r="S16" s="21">
        <v>8.9499999999999993</v>
      </c>
      <c r="T16" s="17"/>
      <c r="U16" s="17"/>
      <c r="V16" s="17"/>
    </row>
    <row r="17" spans="1:22" ht="24" customHeight="1" x14ac:dyDescent="0.2">
      <c r="A17" s="83">
        <v>2</v>
      </c>
      <c r="B17" s="51">
        <v>167.3</v>
      </c>
      <c r="C17" s="52">
        <v>58.3</v>
      </c>
      <c r="D17" s="52">
        <v>19.600000000000001</v>
      </c>
      <c r="E17" s="144">
        <f t="shared" si="0"/>
        <v>46.873199999999997</v>
      </c>
      <c r="F17" s="139">
        <v>43.2</v>
      </c>
      <c r="G17" s="97">
        <v>57.2</v>
      </c>
      <c r="H17" s="101">
        <v>22</v>
      </c>
      <c r="I17" s="97">
        <v>19</v>
      </c>
      <c r="J17" s="69">
        <v>5</v>
      </c>
      <c r="K17" s="80">
        <v>14</v>
      </c>
      <c r="L17" s="74">
        <v>1.75</v>
      </c>
      <c r="M17" s="27">
        <v>3.22</v>
      </c>
      <c r="N17" s="24">
        <v>4.87</v>
      </c>
      <c r="O17" s="95">
        <v>30</v>
      </c>
      <c r="P17" s="96">
        <v>56</v>
      </c>
      <c r="Q17" s="88">
        <v>7.35</v>
      </c>
      <c r="R17" s="16">
        <v>8</v>
      </c>
      <c r="S17" s="50">
        <v>9.9499999999999993</v>
      </c>
      <c r="T17" s="17"/>
      <c r="U17" s="17"/>
      <c r="V17" s="17"/>
    </row>
    <row r="18" spans="1:22" ht="24" customHeight="1" x14ac:dyDescent="0.2">
      <c r="A18" s="83">
        <v>2</v>
      </c>
      <c r="B18" s="25">
        <v>173.2</v>
      </c>
      <c r="C18" s="26">
        <v>59.9</v>
      </c>
      <c r="D18" s="26">
        <v>18.399999999999999</v>
      </c>
      <c r="E18" s="143">
        <f t="shared" si="0"/>
        <v>48.878399999999999</v>
      </c>
      <c r="F18" s="138">
        <v>48.4</v>
      </c>
      <c r="G18" s="99">
        <v>50.4</v>
      </c>
      <c r="H18" s="100">
        <v>27</v>
      </c>
      <c r="I18" s="99">
        <v>30</v>
      </c>
      <c r="J18" s="67">
        <v>6</v>
      </c>
      <c r="K18" s="78">
        <v>11</v>
      </c>
      <c r="L18" s="73">
        <v>1.68</v>
      </c>
      <c r="M18" s="23">
        <v>3.11</v>
      </c>
      <c r="N18" s="20">
        <v>4.9000000000000004</v>
      </c>
      <c r="O18" s="93">
        <v>29</v>
      </c>
      <c r="P18" s="94">
        <v>55</v>
      </c>
      <c r="Q18" s="87">
        <v>7.25</v>
      </c>
      <c r="R18" s="22">
        <v>7.6</v>
      </c>
      <c r="S18" s="21">
        <v>9.3000000000000007</v>
      </c>
      <c r="T18" s="17"/>
      <c r="U18" s="17"/>
      <c r="V18" s="17"/>
    </row>
    <row r="19" spans="1:22" ht="24" customHeight="1" x14ac:dyDescent="0.2">
      <c r="A19" s="84">
        <v>1</v>
      </c>
      <c r="B19" s="51">
        <v>160</v>
      </c>
      <c r="C19" s="52">
        <v>53.8</v>
      </c>
      <c r="D19" s="52">
        <v>22.9</v>
      </c>
      <c r="E19" s="144">
        <f t="shared" si="0"/>
        <v>41.479799999999997</v>
      </c>
      <c r="F19" s="139">
        <v>51.2</v>
      </c>
      <c r="G19" s="97">
        <v>64</v>
      </c>
      <c r="H19" s="101">
        <v>19</v>
      </c>
      <c r="I19" s="97">
        <v>16</v>
      </c>
      <c r="J19" s="69">
        <v>3.5</v>
      </c>
      <c r="K19" s="80">
        <v>7</v>
      </c>
      <c r="L19" s="74"/>
      <c r="M19" s="27"/>
      <c r="N19" s="24"/>
      <c r="O19" s="95">
        <v>29</v>
      </c>
      <c r="P19" s="96">
        <v>40</v>
      </c>
      <c r="Q19" s="88">
        <v>5.8</v>
      </c>
      <c r="R19" s="16">
        <v>6.6</v>
      </c>
      <c r="S19" s="50">
        <v>7.1</v>
      </c>
      <c r="T19" s="17"/>
      <c r="U19" s="17"/>
      <c r="V19" s="17"/>
    </row>
    <row r="20" spans="1:22" ht="24" customHeight="1" x14ac:dyDescent="0.2">
      <c r="A20" s="84">
        <v>1</v>
      </c>
      <c r="B20" s="51">
        <v>178</v>
      </c>
      <c r="C20" s="26">
        <v>65</v>
      </c>
      <c r="D20" s="26">
        <v>17.7</v>
      </c>
      <c r="E20" s="143">
        <f t="shared" si="0"/>
        <v>53.495000000000005</v>
      </c>
      <c r="F20" s="138">
        <v>39.5</v>
      </c>
      <c r="G20" s="99">
        <v>51</v>
      </c>
      <c r="H20" s="100">
        <v>12</v>
      </c>
      <c r="I20" s="99">
        <v>10</v>
      </c>
      <c r="J20" s="67">
        <v>4.8</v>
      </c>
      <c r="K20" s="78">
        <v>5</v>
      </c>
      <c r="L20" s="73">
        <v>1.71</v>
      </c>
      <c r="M20" s="23">
        <v>3.35</v>
      </c>
      <c r="N20" s="20">
        <v>5.36</v>
      </c>
      <c r="O20" s="93">
        <v>28</v>
      </c>
      <c r="P20" s="94">
        <v>48</v>
      </c>
      <c r="Q20" s="87">
        <v>4.8</v>
      </c>
      <c r="R20" s="22">
        <v>5.6</v>
      </c>
      <c r="S20" s="21">
        <v>6.4</v>
      </c>
      <c r="T20" s="17"/>
      <c r="U20" s="17"/>
      <c r="V20" s="17"/>
    </row>
    <row r="21" spans="1:22" ht="24" customHeight="1" x14ac:dyDescent="0.2">
      <c r="A21" s="84">
        <v>1</v>
      </c>
      <c r="B21" s="51">
        <v>151</v>
      </c>
      <c r="C21" s="52">
        <v>51.4</v>
      </c>
      <c r="D21" s="52">
        <v>23</v>
      </c>
      <c r="E21" s="144">
        <f t="shared" si="0"/>
        <v>39.577999999999996</v>
      </c>
      <c r="F21" s="139">
        <v>54.6</v>
      </c>
      <c r="G21" s="97">
        <v>48</v>
      </c>
      <c r="H21" s="101">
        <v>10</v>
      </c>
      <c r="I21" s="97">
        <v>9</v>
      </c>
      <c r="J21" s="69">
        <v>3.5</v>
      </c>
      <c r="K21" s="80">
        <v>5</v>
      </c>
      <c r="L21" s="74">
        <v>1.81</v>
      </c>
      <c r="M21" s="27">
        <v>3.38</v>
      </c>
      <c r="N21" s="24">
        <v>5.15</v>
      </c>
      <c r="O21" s="95">
        <v>24</v>
      </c>
      <c r="P21" s="96">
        <v>43</v>
      </c>
      <c r="Q21" s="88">
        <v>5.8</v>
      </c>
      <c r="R21" s="16">
        <v>5.8</v>
      </c>
      <c r="S21" s="50">
        <v>8.09</v>
      </c>
    </row>
    <row r="22" spans="1:22" ht="24" customHeight="1" x14ac:dyDescent="0.2">
      <c r="A22" s="84">
        <v>1</v>
      </c>
      <c r="B22" s="25">
        <v>172</v>
      </c>
      <c r="C22" s="26">
        <v>58</v>
      </c>
      <c r="D22" s="26">
        <v>18.5</v>
      </c>
      <c r="E22" s="143">
        <f t="shared" si="0"/>
        <v>47.269999999999996</v>
      </c>
      <c r="F22" s="138">
        <v>42.2</v>
      </c>
      <c r="G22" s="99">
        <v>62</v>
      </c>
      <c r="H22" s="100">
        <v>26</v>
      </c>
      <c r="I22" s="99">
        <v>30</v>
      </c>
      <c r="J22" s="67">
        <v>7</v>
      </c>
      <c r="K22" s="78">
        <v>13</v>
      </c>
      <c r="L22" s="73">
        <v>1.78</v>
      </c>
      <c r="M22" s="23">
        <v>3.28</v>
      </c>
      <c r="N22" s="20">
        <v>5.07</v>
      </c>
      <c r="O22" s="93">
        <v>22</v>
      </c>
      <c r="P22" s="94">
        <v>48</v>
      </c>
      <c r="Q22" s="87">
        <v>6.3</v>
      </c>
      <c r="R22" s="22">
        <v>7.4</v>
      </c>
      <c r="S22" s="21">
        <v>9.1</v>
      </c>
    </row>
    <row r="23" spans="1:22" ht="24" customHeight="1" x14ac:dyDescent="0.2">
      <c r="A23" s="84">
        <v>1</v>
      </c>
      <c r="B23" s="51">
        <v>164</v>
      </c>
      <c r="C23" s="52">
        <v>54.4</v>
      </c>
      <c r="D23" s="52">
        <v>21.5</v>
      </c>
      <c r="E23" s="144">
        <f t="shared" si="0"/>
        <v>42.704000000000001</v>
      </c>
      <c r="F23" s="139">
        <v>71</v>
      </c>
      <c r="G23" s="97">
        <v>52</v>
      </c>
      <c r="H23" s="101">
        <v>19</v>
      </c>
      <c r="I23" s="97">
        <v>20</v>
      </c>
      <c r="J23" s="69">
        <v>3.3</v>
      </c>
      <c r="K23" s="80">
        <v>5</v>
      </c>
      <c r="L23" s="74">
        <v>1.87</v>
      </c>
      <c r="M23" s="27">
        <v>3.47</v>
      </c>
      <c r="N23" s="24">
        <v>5.0999999999999996</v>
      </c>
      <c r="O23" s="95">
        <v>29</v>
      </c>
      <c r="P23" s="96">
        <v>54</v>
      </c>
      <c r="Q23" s="88">
        <v>6.1</v>
      </c>
      <c r="R23" s="16">
        <v>7</v>
      </c>
      <c r="S23" s="50">
        <v>7.5</v>
      </c>
    </row>
    <row r="24" spans="1:22" ht="24" customHeight="1" x14ac:dyDescent="0.2">
      <c r="A24" s="84">
        <v>1</v>
      </c>
      <c r="B24" s="25">
        <v>160</v>
      </c>
      <c r="C24" s="26">
        <v>57.2</v>
      </c>
      <c r="D24" s="26">
        <v>22.4</v>
      </c>
      <c r="E24" s="143">
        <f t="shared" si="0"/>
        <v>44.387200000000007</v>
      </c>
      <c r="F24" s="138">
        <v>37.5</v>
      </c>
      <c r="G24" s="99">
        <v>45</v>
      </c>
      <c r="H24" s="100">
        <v>31</v>
      </c>
      <c r="I24" s="99">
        <v>27</v>
      </c>
      <c r="J24" s="67">
        <v>2.5</v>
      </c>
      <c r="K24" s="78">
        <v>5</v>
      </c>
      <c r="L24" s="149">
        <v>1.61</v>
      </c>
      <c r="M24" s="150">
        <v>3.13</v>
      </c>
      <c r="N24" s="20">
        <v>5.38</v>
      </c>
      <c r="O24" s="93">
        <v>30</v>
      </c>
      <c r="P24" s="94">
        <v>56</v>
      </c>
      <c r="Q24" s="87">
        <v>4.8</v>
      </c>
      <c r="R24" s="22">
        <v>6.2</v>
      </c>
      <c r="S24" s="21">
        <v>5.9</v>
      </c>
    </row>
    <row r="25" spans="1:22" ht="24" customHeight="1" x14ac:dyDescent="0.2">
      <c r="A25" s="84">
        <v>1</v>
      </c>
      <c r="B25" s="51">
        <v>158.5</v>
      </c>
      <c r="C25" s="52">
        <v>55.1</v>
      </c>
      <c r="D25" s="52">
        <v>22.3</v>
      </c>
      <c r="E25" s="144">
        <f t="shared" si="0"/>
        <v>42.8127</v>
      </c>
      <c r="F25" s="139">
        <v>37.5</v>
      </c>
      <c r="G25" s="97">
        <v>60</v>
      </c>
      <c r="H25" s="101">
        <v>30</v>
      </c>
      <c r="I25" s="97">
        <v>29</v>
      </c>
      <c r="J25" s="69">
        <v>8</v>
      </c>
      <c r="K25" s="80">
        <v>14.5</v>
      </c>
      <c r="L25" s="75">
        <v>1.73</v>
      </c>
      <c r="M25" s="28">
        <v>3.26</v>
      </c>
      <c r="N25" s="24">
        <v>4.96</v>
      </c>
      <c r="O25" s="95">
        <v>28</v>
      </c>
      <c r="P25" s="96">
        <v>48</v>
      </c>
      <c r="Q25" s="88">
        <v>5.8</v>
      </c>
      <c r="R25" s="16">
        <v>6.3</v>
      </c>
      <c r="S25" s="50">
        <v>8.1</v>
      </c>
    </row>
    <row r="26" spans="1:22" ht="24" customHeight="1" x14ac:dyDescent="0.2">
      <c r="A26" s="84">
        <v>1</v>
      </c>
      <c r="B26" s="18">
        <v>175</v>
      </c>
      <c r="C26" s="19">
        <v>53.2</v>
      </c>
      <c r="D26" s="19">
        <v>11.8</v>
      </c>
      <c r="E26" s="78">
        <f t="shared" si="0"/>
        <v>46.922400000000003</v>
      </c>
      <c r="F26" s="138">
        <v>34</v>
      </c>
      <c r="G26" s="99">
        <v>50</v>
      </c>
      <c r="H26" s="100">
        <v>19</v>
      </c>
      <c r="I26" s="99">
        <v>16</v>
      </c>
      <c r="J26" s="67">
        <v>2</v>
      </c>
      <c r="K26" s="78">
        <v>3.2</v>
      </c>
      <c r="L26" s="149">
        <v>1.67</v>
      </c>
      <c r="M26" s="150">
        <v>3.16</v>
      </c>
      <c r="N26" s="20">
        <v>5.0599999999999996</v>
      </c>
      <c r="O26" s="93">
        <v>25</v>
      </c>
      <c r="P26" s="94">
        <v>46</v>
      </c>
      <c r="Q26" s="20">
        <v>4.4000000000000004</v>
      </c>
      <c r="R26" s="151">
        <v>6.9</v>
      </c>
      <c r="S26" s="21">
        <v>7.9</v>
      </c>
    </row>
    <row r="27" spans="1:22" ht="24" customHeight="1" x14ac:dyDescent="0.2">
      <c r="A27" s="84">
        <v>1</v>
      </c>
      <c r="B27" s="129">
        <v>179</v>
      </c>
      <c r="C27" s="130">
        <v>69.5</v>
      </c>
      <c r="D27" s="130">
        <v>22.3</v>
      </c>
      <c r="E27" s="144">
        <f t="shared" si="0"/>
        <v>54.0015</v>
      </c>
      <c r="F27" s="139">
        <v>41.4</v>
      </c>
      <c r="G27" s="97">
        <v>57</v>
      </c>
      <c r="H27" s="132">
        <v>27</v>
      </c>
      <c r="I27" s="131">
        <v>26</v>
      </c>
      <c r="J27" s="69">
        <v>6</v>
      </c>
      <c r="K27" s="80">
        <v>5.5</v>
      </c>
      <c r="L27" s="133">
        <v>1.78</v>
      </c>
      <c r="M27" s="134">
        <v>3.44</v>
      </c>
      <c r="N27" s="88">
        <v>5.66</v>
      </c>
      <c r="O27" s="95">
        <v>16</v>
      </c>
      <c r="P27" s="96">
        <v>28</v>
      </c>
      <c r="Q27" s="88">
        <v>5.2</v>
      </c>
      <c r="R27" s="16">
        <v>6.4</v>
      </c>
      <c r="S27" s="86">
        <v>7.6</v>
      </c>
    </row>
    <row r="28" spans="1:22" ht="24" customHeight="1" thickBot="1" x14ac:dyDescent="0.25">
      <c r="A28" s="194">
        <v>1</v>
      </c>
      <c r="B28" s="152">
        <v>173.5</v>
      </c>
      <c r="C28" s="153">
        <v>77</v>
      </c>
      <c r="D28" s="153">
        <v>28.6</v>
      </c>
      <c r="E28" s="154">
        <f t="shared" si="0"/>
        <v>54.977999999999994</v>
      </c>
      <c r="F28" s="162">
        <v>55.3</v>
      </c>
      <c r="G28" s="163">
        <v>53</v>
      </c>
      <c r="H28" s="155">
        <v>27</v>
      </c>
      <c r="I28" s="156">
        <v>25</v>
      </c>
      <c r="J28" s="67">
        <v>7</v>
      </c>
      <c r="K28" s="78">
        <v>1</v>
      </c>
      <c r="L28" s="157">
        <v>1.88</v>
      </c>
      <c r="M28" s="158">
        <v>3.67</v>
      </c>
      <c r="N28" s="159">
        <v>5.45</v>
      </c>
      <c r="O28" s="93">
        <v>27</v>
      </c>
      <c r="P28" s="94">
        <v>48</v>
      </c>
      <c r="Q28" s="159">
        <v>6.6</v>
      </c>
      <c r="R28" s="160">
        <v>6.6</v>
      </c>
      <c r="S28" s="161">
        <v>7.9</v>
      </c>
    </row>
    <row r="29" spans="1:22" ht="24" customHeight="1" thickTop="1" thickBot="1" x14ac:dyDescent="0.25">
      <c r="A29" s="128" t="s">
        <v>29</v>
      </c>
      <c r="B29" s="54">
        <f>AVERAGE(B5:B13)</f>
        <v>167.37777777777779</v>
      </c>
      <c r="C29" s="55">
        <f t="shared" ref="C29:S29" si="1">AVERAGE(C5:C13)</f>
        <v>59.699999999999996</v>
      </c>
      <c r="D29" s="55">
        <f t="shared" si="1"/>
        <v>20.444444444444443</v>
      </c>
      <c r="E29" s="146">
        <f t="shared" si="1"/>
        <v>47.26775555555556</v>
      </c>
      <c r="F29" s="140">
        <f t="shared" si="1"/>
        <v>52.266666666666659</v>
      </c>
      <c r="G29" s="104">
        <f t="shared" si="1"/>
        <v>51.088888888888889</v>
      </c>
      <c r="H29" s="103">
        <f t="shared" si="1"/>
        <v>24.277777777777779</v>
      </c>
      <c r="I29" s="102">
        <f t="shared" si="1"/>
        <v>25.055555555555557</v>
      </c>
      <c r="J29" s="81">
        <f t="shared" si="1"/>
        <v>5.3888888888888893</v>
      </c>
      <c r="K29" s="106">
        <f t="shared" si="1"/>
        <v>11.2</v>
      </c>
      <c r="L29" s="111">
        <f t="shared" si="1"/>
        <v>1.7022222222222223</v>
      </c>
      <c r="M29" s="112">
        <f t="shared" si="1"/>
        <v>3.2122222222222225</v>
      </c>
      <c r="N29" s="29">
        <f t="shared" si="1"/>
        <v>4.9288888888888893</v>
      </c>
      <c r="O29" s="107">
        <f t="shared" si="1"/>
        <v>31.222222222222221</v>
      </c>
      <c r="P29" s="102">
        <f t="shared" si="1"/>
        <v>58.111111111111114</v>
      </c>
      <c r="Q29" s="29">
        <f t="shared" si="1"/>
        <v>7.1388888888888893</v>
      </c>
      <c r="R29" s="30">
        <f t="shared" si="1"/>
        <v>8.5777777777777793</v>
      </c>
      <c r="S29" s="56">
        <f t="shared" si="1"/>
        <v>9.2777777777777768</v>
      </c>
    </row>
    <row r="30" spans="1:22" ht="24" customHeight="1" thickTop="1" thickBot="1" x14ac:dyDescent="0.25">
      <c r="A30" s="59" t="s">
        <v>30</v>
      </c>
      <c r="B30" s="60">
        <f>AVERAGE(B14:B18)</f>
        <v>169</v>
      </c>
      <c r="C30" s="61">
        <f t="shared" ref="C30:S30" si="2">AVERAGE(C14:C18)</f>
        <v>59.675000000000004</v>
      </c>
      <c r="D30" s="61">
        <f t="shared" si="2"/>
        <v>20.55</v>
      </c>
      <c r="E30" s="145">
        <f t="shared" si="2"/>
        <v>47.413974999999994</v>
      </c>
      <c r="F30" s="140">
        <f t="shared" si="2"/>
        <v>48.324999999999996</v>
      </c>
      <c r="G30" s="104">
        <f t="shared" si="2"/>
        <v>50.000000000000007</v>
      </c>
      <c r="H30" s="105">
        <f t="shared" si="2"/>
        <v>23.5</v>
      </c>
      <c r="I30" s="104">
        <f t="shared" si="2"/>
        <v>24</v>
      </c>
      <c r="J30" s="81">
        <f t="shared" si="2"/>
        <v>3.75</v>
      </c>
      <c r="K30" s="82">
        <f t="shared" si="2"/>
        <v>9.5</v>
      </c>
      <c r="L30" s="113">
        <f t="shared" si="2"/>
        <v>1.67</v>
      </c>
      <c r="M30" s="114">
        <f t="shared" si="2"/>
        <v>3.13</v>
      </c>
      <c r="N30" s="36">
        <f t="shared" si="2"/>
        <v>4.9775000000000009</v>
      </c>
      <c r="O30" s="108">
        <f t="shared" si="2"/>
        <v>29.5</v>
      </c>
      <c r="P30" s="104">
        <f t="shared" si="2"/>
        <v>54.5</v>
      </c>
      <c r="Q30" s="36">
        <f t="shared" si="2"/>
        <v>6.8625000000000007</v>
      </c>
      <c r="R30" s="37">
        <f t="shared" si="2"/>
        <v>7.7249999999999996</v>
      </c>
      <c r="S30" s="38">
        <f t="shared" si="2"/>
        <v>9.0124999999999993</v>
      </c>
    </row>
    <row r="31" spans="1:22" ht="24" customHeight="1" thickTop="1" thickBot="1" x14ac:dyDescent="0.25">
      <c r="A31" s="135" t="s">
        <v>31</v>
      </c>
      <c r="B31" s="136">
        <f>AVERAGE(B19:B28)</f>
        <v>167.1</v>
      </c>
      <c r="C31" s="136">
        <f t="shared" ref="C31:S31" si="3">AVERAGE(C19:C28)</f>
        <v>59.459999999999994</v>
      </c>
      <c r="D31" s="136">
        <f t="shared" si="3"/>
        <v>21.1</v>
      </c>
      <c r="E31" s="167">
        <f t="shared" si="3"/>
        <v>46.762860000000003</v>
      </c>
      <c r="F31" s="168">
        <f t="shared" si="3"/>
        <v>46.42</v>
      </c>
      <c r="G31" s="136">
        <f t="shared" si="3"/>
        <v>54.2</v>
      </c>
      <c r="H31" s="136">
        <f t="shared" si="3"/>
        <v>22</v>
      </c>
      <c r="I31" s="147">
        <f t="shared" si="3"/>
        <v>20.8</v>
      </c>
      <c r="J31" s="169">
        <f t="shared" si="3"/>
        <v>4.76</v>
      </c>
      <c r="K31" s="172">
        <f t="shared" si="3"/>
        <v>6.42</v>
      </c>
      <c r="L31" s="170">
        <f t="shared" si="3"/>
        <v>1.76</v>
      </c>
      <c r="M31" s="169">
        <f t="shared" si="3"/>
        <v>3.3488888888888888</v>
      </c>
      <c r="N31" s="171">
        <f t="shared" si="3"/>
        <v>5.2433333333333332</v>
      </c>
      <c r="O31" s="136">
        <f t="shared" si="3"/>
        <v>25.8</v>
      </c>
      <c r="P31" s="167">
        <f t="shared" si="3"/>
        <v>45.9</v>
      </c>
      <c r="Q31" s="170">
        <f t="shared" si="3"/>
        <v>5.56</v>
      </c>
      <c r="R31" s="169">
        <f t="shared" si="3"/>
        <v>6.4799999999999995</v>
      </c>
      <c r="S31" s="171">
        <f t="shared" si="3"/>
        <v>7.5590000000000002</v>
      </c>
    </row>
    <row r="32" spans="1:22" ht="24" customHeight="1" thickTop="1" thickBot="1" x14ac:dyDescent="0.25">
      <c r="A32" s="31" t="s">
        <v>11</v>
      </c>
      <c r="B32" s="32">
        <f>AVERAGE(B5:B28)</f>
        <v>167.6</v>
      </c>
      <c r="C32" s="32">
        <f t="shared" ref="C32:S32" si="4">AVERAGE(C5:C28)</f>
        <v>59.591304347826082</v>
      </c>
      <c r="D32" s="32">
        <f t="shared" si="4"/>
        <v>20.747826086956522</v>
      </c>
      <c r="E32" s="148">
        <f t="shared" si="4"/>
        <v>47.073665217391309</v>
      </c>
      <c r="F32" s="141">
        <f t="shared" si="4"/>
        <v>49.039130434782614</v>
      </c>
      <c r="G32" s="104">
        <f t="shared" si="4"/>
        <v>52.252173913043485</v>
      </c>
      <c r="H32" s="105">
        <f t="shared" si="4"/>
        <v>23.152173913043477</v>
      </c>
      <c r="I32" s="104">
        <f t="shared" si="4"/>
        <v>23.021739130434781</v>
      </c>
      <c r="J32" s="115">
        <f t="shared" si="4"/>
        <v>4.8304347826086955</v>
      </c>
      <c r="K32" s="116">
        <f t="shared" si="4"/>
        <v>8.8260869565217384</v>
      </c>
      <c r="L32" s="76">
        <f t="shared" si="4"/>
        <v>1.7200000000000002</v>
      </c>
      <c r="M32" s="34">
        <f t="shared" si="4"/>
        <v>3.2531818181818184</v>
      </c>
      <c r="N32" s="33">
        <f t="shared" si="4"/>
        <v>5.0663636363636364</v>
      </c>
      <c r="O32" s="109">
        <f t="shared" si="4"/>
        <v>28.565217391304348</v>
      </c>
      <c r="P32" s="110">
        <f t="shared" si="4"/>
        <v>52.173913043478258</v>
      </c>
      <c r="Q32" s="65">
        <f t="shared" si="4"/>
        <v>6.4043478260869557</v>
      </c>
      <c r="R32" s="35">
        <f t="shared" si="4"/>
        <v>7.517391304347826</v>
      </c>
      <c r="S32" s="82">
        <f t="shared" si="4"/>
        <v>8.4843478260869567</v>
      </c>
    </row>
    <row r="33" spans="1:19" ht="24" customHeight="1" thickTop="1" thickBot="1" x14ac:dyDescent="0.25">
      <c r="A33" s="39" t="s">
        <v>12</v>
      </c>
      <c r="B33" s="119">
        <f>STDEV(B5:B28)</f>
        <v>7.3833537801921869</v>
      </c>
      <c r="C33" s="119">
        <f t="shared" ref="C33:S33" si="5">STDEV(C5:C28)</f>
        <v>7.0337441887129488</v>
      </c>
      <c r="D33" s="119">
        <f t="shared" si="5"/>
        <v>3.739211093899784</v>
      </c>
      <c r="E33" s="126">
        <f t="shared" si="5"/>
        <v>4.3660272252314734</v>
      </c>
      <c r="F33" s="119">
        <f t="shared" si="5"/>
        <v>9.0760293245667043</v>
      </c>
      <c r="G33" s="121">
        <f t="shared" si="5"/>
        <v>6.4346271747063337</v>
      </c>
      <c r="H33" s="122">
        <f t="shared" si="5"/>
        <v>5.6315563459376277</v>
      </c>
      <c r="I33" s="123">
        <f t="shared" si="5"/>
        <v>5.9819392205157547</v>
      </c>
      <c r="J33" s="124">
        <f t="shared" si="5"/>
        <v>2.0700098336632253</v>
      </c>
      <c r="K33" s="125">
        <f t="shared" si="5"/>
        <v>4.8288166620540913</v>
      </c>
      <c r="L33" s="119">
        <f t="shared" si="5"/>
        <v>8.5132949247744547E-2</v>
      </c>
      <c r="M33" s="126">
        <f t="shared" si="5"/>
        <v>0.1588766027197677</v>
      </c>
      <c r="N33" s="89">
        <f t="shared" si="5"/>
        <v>0.25743321749894954</v>
      </c>
      <c r="O33" s="89">
        <f t="shared" si="5"/>
        <v>4.1650721586734294</v>
      </c>
      <c r="P33" s="120">
        <f t="shared" si="5"/>
        <v>8.4458283081221062</v>
      </c>
      <c r="Q33" s="89">
        <f t="shared" si="5"/>
        <v>0.99349166664829602</v>
      </c>
      <c r="R33" s="127">
        <f t="shared" si="5"/>
        <v>1.2766797042303357</v>
      </c>
      <c r="S33" s="126">
        <f t="shared" si="5"/>
        <v>1.3623169638088737</v>
      </c>
    </row>
    <row r="36" spans="1:19" x14ac:dyDescent="0.2">
      <c r="B36" s="166"/>
      <c r="C36" s="166"/>
      <c r="D36" s="166"/>
      <c r="E36" s="166"/>
      <c r="F36" s="166"/>
      <c r="G36" s="166"/>
      <c r="H36" s="166"/>
      <c r="I36" s="166"/>
      <c r="J36" s="166"/>
      <c r="K36" s="166"/>
      <c r="L36" s="166"/>
      <c r="M36" s="166"/>
      <c r="N36" s="177"/>
      <c r="O36" s="166"/>
      <c r="P36" s="166"/>
      <c r="Q36" s="166"/>
      <c r="R36" s="166"/>
      <c r="S36" s="166"/>
    </row>
    <row r="38" spans="1:19" x14ac:dyDescent="0.2">
      <c r="F38" s="40"/>
      <c r="G38" s="40"/>
      <c r="H38" s="40"/>
      <c r="I38" s="40"/>
      <c r="L38" s="40"/>
      <c r="M38" s="40"/>
      <c r="N38" s="40"/>
      <c r="O38" s="40"/>
      <c r="P38" s="40"/>
      <c r="Q38" s="40"/>
      <c r="R38" s="40"/>
      <c r="S38" s="40"/>
    </row>
    <row r="49" spans="1:19" ht="17" customHeight="1" x14ac:dyDescent="0.2">
      <c r="A49" s="41"/>
      <c r="B49" s="42"/>
      <c r="C49" s="42"/>
      <c r="D49" s="42"/>
      <c r="E49" s="43"/>
      <c r="F49" s="43"/>
      <c r="L49" s="42"/>
      <c r="M49" s="42"/>
      <c r="N49" s="42"/>
      <c r="O49" s="42"/>
      <c r="P49" s="42"/>
      <c r="Q49" s="42"/>
      <c r="R49" s="42"/>
      <c r="S49" s="43"/>
    </row>
    <row r="50" spans="1:19" ht="17" customHeight="1" x14ac:dyDescent="0.2"/>
    <row r="51" spans="1:19" ht="17" customHeight="1" x14ac:dyDescent="0.2">
      <c r="A51" s="41"/>
      <c r="B51" s="44"/>
      <c r="C51" s="44"/>
      <c r="D51" s="44"/>
      <c r="E51" s="44"/>
      <c r="F51" s="47"/>
      <c r="L51" s="41"/>
      <c r="M51" s="41"/>
      <c r="N51" s="44"/>
      <c r="O51" s="17"/>
      <c r="P51" s="17"/>
      <c r="Q51" s="46"/>
      <c r="R51" s="46"/>
      <c r="S51" s="46"/>
    </row>
    <row r="52" spans="1:19" ht="17" customHeight="1" x14ac:dyDescent="0.2">
      <c r="A52" s="41"/>
      <c r="B52" s="44"/>
      <c r="C52" s="44"/>
      <c r="D52" s="44"/>
      <c r="E52" s="44"/>
      <c r="F52" s="47"/>
      <c r="L52" s="41"/>
      <c r="M52" s="41"/>
      <c r="N52" s="44"/>
      <c r="O52" s="17"/>
      <c r="P52" s="17"/>
      <c r="Q52" s="46"/>
      <c r="R52" s="46"/>
      <c r="S52" s="46"/>
    </row>
    <row r="53" spans="1:19" ht="17" customHeight="1" x14ac:dyDescent="0.2">
      <c r="A53" s="41"/>
      <c r="B53" s="44"/>
      <c r="C53" s="44"/>
      <c r="D53" s="44"/>
      <c r="E53" s="44"/>
      <c r="F53" s="47"/>
      <c r="L53" s="41"/>
      <c r="M53" s="41"/>
      <c r="N53" s="44"/>
      <c r="O53" s="17"/>
      <c r="P53" s="17"/>
      <c r="Q53" s="46"/>
      <c r="R53" s="46"/>
      <c r="S53" s="46"/>
    </row>
    <row r="54" spans="1:19" ht="17" customHeight="1" x14ac:dyDescent="0.2">
      <c r="A54" s="41"/>
      <c r="B54" s="44"/>
      <c r="C54" s="44"/>
      <c r="D54" s="44"/>
      <c r="E54" s="44"/>
      <c r="F54" s="47"/>
      <c r="L54" s="41"/>
      <c r="M54" s="41"/>
      <c r="N54" s="44"/>
      <c r="O54" s="17"/>
      <c r="P54" s="17"/>
      <c r="Q54" s="46"/>
      <c r="R54" s="46"/>
      <c r="S54" s="46"/>
    </row>
    <row r="55" spans="1:19" ht="17" customHeight="1" x14ac:dyDescent="0.2">
      <c r="A55" s="41"/>
      <c r="B55" s="44"/>
      <c r="C55" s="44"/>
      <c r="D55" s="44"/>
      <c r="E55" s="44"/>
      <c r="F55" s="47"/>
      <c r="L55" s="41"/>
      <c r="M55" s="41"/>
      <c r="N55" s="44"/>
      <c r="O55" s="17"/>
      <c r="P55" s="17"/>
      <c r="Q55" s="46"/>
      <c r="R55" s="46"/>
      <c r="S55" s="46"/>
    </row>
    <row r="56" spans="1:19" ht="17" customHeight="1" x14ac:dyDescent="0.2">
      <c r="A56" s="41"/>
      <c r="B56" s="44"/>
      <c r="C56" s="44"/>
      <c r="D56" s="44"/>
      <c r="E56" s="44"/>
      <c r="F56" s="47"/>
      <c r="L56" s="41"/>
      <c r="M56" s="41"/>
      <c r="N56" s="44"/>
      <c r="O56" s="17"/>
      <c r="P56" s="17"/>
      <c r="Q56" s="46"/>
      <c r="R56" s="46"/>
      <c r="S56" s="46"/>
    </row>
    <row r="57" spans="1:19" ht="17" customHeight="1" x14ac:dyDescent="0.2">
      <c r="A57" s="41"/>
      <c r="B57" s="44"/>
      <c r="C57" s="44"/>
      <c r="D57" s="44"/>
      <c r="E57" s="44"/>
      <c r="F57" s="47"/>
      <c r="L57" s="41"/>
      <c r="M57" s="41"/>
      <c r="N57" s="44"/>
      <c r="O57" s="17"/>
      <c r="P57" s="17"/>
      <c r="Q57" s="46"/>
      <c r="R57" s="46"/>
      <c r="S57" s="46"/>
    </row>
    <row r="58" spans="1:19" ht="17" customHeight="1" x14ac:dyDescent="0.2">
      <c r="A58" s="41"/>
      <c r="B58" s="44"/>
      <c r="C58" s="44"/>
      <c r="D58" s="44"/>
      <c r="E58" s="44"/>
      <c r="F58" s="47"/>
      <c r="L58" s="41"/>
      <c r="M58" s="41"/>
      <c r="N58" s="44"/>
      <c r="O58" s="17"/>
      <c r="P58" s="17"/>
      <c r="Q58" s="46"/>
      <c r="R58" s="46"/>
      <c r="S58" s="46"/>
    </row>
    <row r="59" spans="1:19" ht="17" customHeight="1" x14ac:dyDescent="0.2">
      <c r="A59" s="41"/>
      <c r="B59" s="44"/>
      <c r="C59" s="44"/>
      <c r="D59" s="44"/>
      <c r="E59" s="44"/>
      <c r="F59" s="47"/>
      <c r="L59" s="41"/>
      <c r="M59" s="41"/>
      <c r="N59" s="45"/>
      <c r="O59" s="17"/>
      <c r="P59" s="17"/>
      <c r="Q59" s="46"/>
      <c r="R59" s="46"/>
      <c r="S59" s="46"/>
    </row>
    <row r="60" spans="1:19" ht="17" customHeight="1" x14ac:dyDescent="0.2">
      <c r="A60" s="41"/>
      <c r="B60" s="44"/>
      <c r="C60" s="44"/>
      <c r="D60" s="44"/>
      <c r="E60" s="44"/>
      <c r="F60" s="47"/>
      <c r="L60" s="41"/>
      <c r="M60" s="41"/>
      <c r="N60" s="44"/>
      <c r="O60" s="17"/>
      <c r="P60" s="17"/>
      <c r="Q60" s="46"/>
      <c r="R60" s="46"/>
      <c r="S60" s="46"/>
    </row>
    <row r="61" spans="1:19" ht="17" customHeight="1" x14ac:dyDescent="0.2">
      <c r="A61" s="41"/>
      <c r="B61" s="44"/>
      <c r="C61" s="44"/>
      <c r="D61" s="44"/>
      <c r="E61" s="44"/>
      <c r="F61" s="47"/>
      <c r="L61" s="41"/>
      <c r="M61" s="41"/>
      <c r="N61" s="45"/>
      <c r="O61" s="17"/>
      <c r="P61" s="17"/>
      <c r="Q61" s="46"/>
      <c r="R61" s="46"/>
      <c r="S61" s="46"/>
    </row>
    <row r="62" spans="1:19" ht="17" customHeight="1" x14ac:dyDescent="0.2">
      <c r="A62" s="41"/>
      <c r="B62" s="44"/>
      <c r="C62" s="44"/>
      <c r="D62" s="44"/>
      <c r="E62" s="44"/>
      <c r="F62" s="47"/>
      <c r="L62" s="41"/>
      <c r="M62" s="41"/>
      <c r="N62" s="44"/>
      <c r="O62" s="17"/>
      <c r="P62" s="17"/>
      <c r="Q62" s="46"/>
      <c r="R62" s="46"/>
      <c r="S62" s="46"/>
    </row>
    <row r="63" spans="1:19" ht="17" customHeight="1" x14ac:dyDescent="0.2">
      <c r="A63" s="41"/>
      <c r="B63" s="44"/>
      <c r="C63" s="44"/>
      <c r="D63" s="44"/>
      <c r="E63" s="44"/>
      <c r="F63" s="47"/>
      <c r="L63" s="41"/>
      <c r="M63" s="41"/>
      <c r="N63" s="44"/>
      <c r="O63" s="17"/>
      <c r="P63" s="17"/>
      <c r="Q63" s="46"/>
      <c r="R63" s="46"/>
      <c r="S63" s="46"/>
    </row>
    <row r="64" spans="1:19" ht="17" customHeight="1" x14ac:dyDescent="0.2">
      <c r="A64" s="41"/>
      <c r="B64" s="44"/>
      <c r="C64" s="44"/>
      <c r="D64" s="44"/>
      <c r="E64" s="44"/>
      <c r="F64" s="47"/>
      <c r="L64" s="41"/>
      <c r="M64" s="41"/>
      <c r="N64" s="44"/>
      <c r="O64" s="17"/>
      <c r="P64" s="17"/>
      <c r="Q64" s="46"/>
      <c r="R64" s="46"/>
      <c r="S64" s="46"/>
    </row>
    <row r="65" spans="1:19" ht="17" customHeight="1" x14ac:dyDescent="0.2">
      <c r="A65" s="41"/>
      <c r="B65" s="44"/>
      <c r="C65" s="44"/>
      <c r="D65" s="44"/>
      <c r="E65" s="44"/>
      <c r="F65" s="47"/>
      <c r="L65" s="41"/>
      <c r="M65" s="41"/>
      <c r="N65" s="45"/>
      <c r="O65" s="17"/>
      <c r="P65" s="17"/>
      <c r="Q65" s="46"/>
      <c r="R65" s="46"/>
      <c r="S65" s="46"/>
    </row>
    <row r="66" spans="1:19" ht="17" customHeight="1" x14ac:dyDescent="0.2">
      <c r="A66" s="41"/>
      <c r="B66" s="44"/>
      <c r="C66" s="44"/>
      <c r="D66" s="44"/>
      <c r="E66" s="44"/>
      <c r="F66" s="47"/>
      <c r="L66" s="41"/>
      <c r="M66" s="41"/>
      <c r="N66" s="44"/>
      <c r="O66" s="17"/>
      <c r="P66" s="17"/>
      <c r="Q66" s="46"/>
      <c r="R66" s="46"/>
      <c r="S66" s="46"/>
    </row>
    <row r="67" spans="1:19" ht="17" customHeight="1" x14ac:dyDescent="0.2">
      <c r="A67" s="41"/>
      <c r="B67" s="44"/>
      <c r="C67" s="44"/>
      <c r="D67" s="44"/>
      <c r="E67" s="44"/>
      <c r="F67" s="47"/>
      <c r="L67" s="41"/>
      <c r="M67" s="41"/>
      <c r="N67" s="45"/>
      <c r="O67" s="17"/>
      <c r="P67" s="17"/>
      <c r="Q67" s="46"/>
      <c r="R67" s="46"/>
      <c r="S67" s="46"/>
    </row>
    <row r="68" spans="1:19" ht="17" customHeight="1" x14ac:dyDescent="0.2">
      <c r="A68" s="41"/>
      <c r="B68" s="44"/>
      <c r="C68" s="44"/>
      <c r="D68" s="44"/>
      <c r="E68" s="44"/>
      <c r="F68" s="47"/>
      <c r="L68" s="41"/>
      <c r="M68" s="41"/>
      <c r="N68" s="44"/>
      <c r="O68" s="17"/>
      <c r="P68" s="17"/>
      <c r="Q68" s="46"/>
      <c r="R68" s="46"/>
      <c r="S68" s="46"/>
    </row>
    <row r="69" spans="1:19" ht="17" customHeight="1" x14ac:dyDescent="0.2">
      <c r="A69" s="41"/>
      <c r="B69" s="44"/>
      <c r="C69" s="44"/>
      <c r="D69" s="44"/>
      <c r="E69" s="44"/>
      <c r="F69" s="47"/>
      <c r="L69" s="41"/>
      <c r="M69" s="41"/>
      <c r="N69" s="44"/>
      <c r="O69" s="17"/>
      <c r="P69" s="17"/>
      <c r="Q69" s="46"/>
      <c r="R69" s="46"/>
      <c r="S69" s="46"/>
    </row>
    <row r="70" spans="1:19" ht="17" customHeight="1" x14ac:dyDescent="0.2">
      <c r="A70" s="41"/>
      <c r="B70" s="44"/>
      <c r="C70" s="44"/>
      <c r="D70" s="44"/>
      <c r="E70" s="44"/>
      <c r="F70" s="47"/>
      <c r="L70" s="41"/>
      <c r="M70" s="41"/>
      <c r="N70" s="44"/>
      <c r="O70" s="17"/>
      <c r="P70" s="17"/>
      <c r="Q70" s="46"/>
      <c r="R70" s="46"/>
      <c r="S70" s="46"/>
    </row>
    <row r="71" spans="1:19" ht="17" customHeight="1" x14ac:dyDescent="0.2">
      <c r="A71" s="41"/>
      <c r="B71" s="44"/>
      <c r="C71" s="44"/>
      <c r="D71" s="44"/>
      <c r="E71" s="44"/>
      <c r="F71" s="47"/>
      <c r="L71" s="41"/>
      <c r="M71" s="41"/>
      <c r="N71" s="44"/>
      <c r="O71" s="17"/>
      <c r="P71" s="17"/>
      <c r="Q71" s="46"/>
      <c r="R71" s="46"/>
      <c r="S71" s="46"/>
    </row>
    <row r="72" spans="1:19" ht="17" customHeight="1" x14ac:dyDescent="0.2">
      <c r="A72" s="41"/>
      <c r="B72" s="44"/>
      <c r="C72" s="44"/>
      <c r="D72" s="44"/>
      <c r="E72" s="44"/>
      <c r="F72" s="47"/>
      <c r="L72" s="41"/>
      <c r="M72" s="41"/>
      <c r="N72" s="45"/>
      <c r="O72" s="17"/>
      <c r="P72" s="17"/>
      <c r="Q72" s="46"/>
      <c r="R72" s="46"/>
      <c r="S72" s="46"/>
    </row>
    <row r="73" spans="1:19" ht="17" customHeight="1" x14ac:dyDescent="0.2">
      <c r="A73" s="41"/>
      <c r="B73" s="44"/>
      <c r="C73" s="44"/>
      <c r="D73" s="44"/>
      <c r="E73" s="44"/>
      <c r="F73" s="47"/>
      <c r="L73" s="41"/>
      <c r="M73" s="41"/>
      <c r="N73" s="44"/>
      <c r="O73" s="17"/>
      <c r="P73" s="17"/>
      <c r="Q73" s="46"/>
      <c r="R73" s="46"/>
      <c r="S73" s="46"/>
    </row>
    <row r="74" spans="1:19" ht="17" customHeight="1" x14ac:dyDescent="0.2">
      <c r="A74" s="41"/>
      <c r="B74" s="44"/>
      <c r="C74" s="44"/>
      <c r="D74" s="44"/>
      <c r="E74" s="44"/>
      <c r="F74" s="47"/>
      <c r="L74" s="41"/>
      <c r="M74" s="41"/>
      <c r="N74" s="44"/>
      <c r="O74" s="17"/>
      <c r="P74" s="17"/>
      <c r="Q74" s="46"/>
      <c r="R74" s="46"/>
      <c r="S74" s="46"/>
    </row>
    <row r="75" spans="1:19" ht="17" customHeight="1" x14ac:dyDescent="0.2">
      <c r="A75" s="41"/>
      <c r="B75" s="44"/>
      <c r="C75" s="44"/>
      <c r="D75" s="44"/>
      <c r="E75" s="44"/>
      <c r="F75" s="47"/>
      <c r="L75" s="41"/>
      <c r="M75" s="41"/>
      <c r="N75" s="44"/>
      <c r="O75" s="17"/>
      <c r="P75" s="17"/>
      <c r="Q75" s="46"/>
      <c r="R75" s="46"/>
      <c r="S75" s="46"/>
    </row>
    <row r="76" spans="1:19" ht="17" customHeight="1" x14ac:dyDescent="0.2">
      <c r="A76" s="41"/>
      <c r="B76" s="44"/>
      <c r="C76" s="44"/>
      <c r="D76" s="44"/>
      <c r="E76" s="44"/>
      <c r="F76" s="47"/>
      <c r="L76" s="41"/>
      <c r="M76" s="41"/>
      <c r="N76" s="44"/>
      <c r="O76" s="17"/>
      <c r="P76" s="17"/>
      <c r="Q76" s="46"/>
      <c r="R76" s="46"/>
      <c r="S76" s="46"/>
    </row>
    <row r="77" spans="1:19" ht="17" customHeight="1" x14ac:dyDescent="0.2">
      <c r="A77" s="41"/>
      <c r="B77" s="44"/>
      <c r="C77" s="44"/>
      <c r="D77" s="44"/>
      <c r="E77" s="44"/>
      <c r="F77" s="47"/>
      <c r="L77" s="41"/>
      <c r="M77" s="41"/>
      <c r="N77" s="45"/>
      <c r="O77" s="17"/>
      <c r="P77" s="17"/>
      <c r="Q77" s="46"/>
      <c r="R77" s="46"/>
      <c r="S77" s="46"/>
    </row>
    <row r="78" spans="1:19" ht="17" customHeight="1" x14ac:dyDescent="0.2">
      <c r="A78" s="41"/>
      <c r="B78" s="44"/>
      <c r="C78" s="44"/>
      <c r="D78" s="44"/>
      <c r="E78" s="44"/>
      <c r="F78" s="47"/>
      <c r="L78" s="41"/>
      <c r="M78" s="41"/>
      <c r="N78" s="44"/>
      <c r="O78" s="17"/>
      <c r="P78" s="17"/>
      <c r="Q78" s="46"/>
      <c r="R78" s="46"/>
      <c r="S78" s="46"/>
    </row>
    <row r="79" spans="1:19" ht="17" customHeight="1" x14ac:dyDescent="0.2">
      <c r="A79" s="41"/>
      <c r="B79" s="44"/>
      <c r="C79" s="44"/>
      <c r="D79" s="44"/>
      <c r="E79" s="44"/>
      <c r="F79" s="41"/>
      <c r="L79" s="41"/>
      <c r="M79" s="41"/>
      <c r="N79" s="44"/>
      <c r="O79" s="17"/>
      <c r="P79" s="17"/>
      <c r="Q79" s="46"/>
      <c r="R79" s="46"/>
      <c r="S79" s="46"/>
    </row>
    <row r="80" spans="1:19" ht="17" customHeight="1" x14ac:dyDescent="0.2">
      <c r="A80" s="41"/>
      <c r="B80" s="44"/>
      <c r="C80" s="44"/>
      <c r="D80" s="44"/>
      <c r="E80" s="44"/>
      <c r="F80" s="41"/>
      <c r="L80" s="41"/>
      <c r="M80" s="41"/>
      <c r="N80" s="44"/>
      <c r="O80" s="17"/>
      <c r="P80" s="17"/>
      <c r="Q80" s="46"/>
      <c r="R80" s="46"/>
      <c r="S80" s="46"/>
    </row>
    <row r="81" spans="1:19" ht="17" customHeight="1" x14ac:dyDescent="0.2">
      <c r="A81" s="41"/>
      <c r="B81" s="44"/>
      <c r="C81" s="44"/>
      <c r="D81" s="44"/>
      <c r="E81" s="44"/>
      <c r="F81" s="47"/>
      <c r="L81" s="41"/>
      <c r="M81" s="41"/>
      <c r="N81" s="44"/>
      <c r="O81" s="17"/>
      <c r="P81" s="17"/>
      <c r="Q81" s="46"/>
      <c r="R81" s="46"/>
      <c r="S81" s="46"/>
    </row>
    <row r="82" spans="1:19" ht="17" customHeight="1" x14ac:dyDescent="0.2">
      <c r="A82" s="41"/>
      <c r="B82" s="44"/>
      <c r="C82" s="44"/>
      <c r="D82" s="44"/>
      <c r="E82" s="44"/>
      <c r="F82" s="41"/>
      <c r="L82" s="44"/>
      <c r="M82" s="44"/>
      <c r="N82" s="44"/>
      <c r="O82" s="17"/>
      <c r="P82" s="17"/>
      <c r="Q82" s="17"/>
      <c r="R82" s="17"/>
      <c r="S82" s="17"/>
    </row>
    <row r="83" spans="1:19" ht="17" customHeight="1" x14ac:dyDescent="0.2">
      <c r="A83" s="41"/>
      <c r="B83" s="44"/>
      <c r="C83" s="44"/>
      <c r="D83" s="44"/>
      <c r="E83" s="44"/>
      <c r="F83" s="44"/>
      <c r="L83" s="44"/>
      <c r="M83" s="44"/>
      <c r="N83" s="44"/>
      <c r="O83" s="17"/>
      <c r="P83" s="17"/>
      <c r="Q83" s="17"/>
      <c r="R83" s="17"/>
      <c r="S83" s="17"/>
    </row>
    <row r="84" spans="1:19" ht="17" customHeight="1" x14ac:dyDescent="0.2">
      <c r="A84" s="41"/>
      <c r="B84" s="45"/>
      <c r="C84" s="45"/>
      <c r="D84" s="45"/>
      <c r="E84" s="45"/>
      <c r="F84" s="45"/>
      <c r="L84" s="45"/>
      <c r="M84" s="45"/>
      <c r="N84" s="45"/>
      <c r="O84" s="44"/>
      <c r="P84" s="44"/>
      <c r="Q84" s="45"/>
      <c r="R84" s="45"/>
      <c r="S84" s="45"/>
    </row>
  </sheetData>
  <mergeCells count="7">
    <mergeCell ref="A1:S1"/>
    <mergeCell ref="B3:E3"/>
    <mergeCell ref="F3:I3"/>
    <mergeCell ref="J3:K3"/>
    <mergeCell ref="L3:M3"/>
    <mergeCell ref="O3:P3"/>
    <mergeCell ref="Q3:S3"/>
  </mergeCells>
  <phoneticPr fontId="3"/>
  <conditionalFormatting sqref="O40:S40 L40:M40">
    <cfRule type="cellIs" dxfId="35" priority="18" stopIfTrue="1" operator="lessThanOrEqual">
      <formula>0.05</formula>
    </cfRule>
  </conditionalFormatting>
  <conditionalFormatting sqref="D5:D23">
    <cfRule type="cellIs" dxfId="34" priority="16" operator="greaterThanOrEqual">
      <formula>20</formula>
    </cfRule>
  </conditionalFormatting>
  <conditionalFormatting sqref="F40:G40">
    <cfRule type="cellIs" dxfId="33" priority="14" stopIfTrue="1" operator="lessThanOrEqual">
      <formula>0.05</formula>
    </cfRule>
  </conditionalFormatting>
  <conditionalFormatting sqref="J33:K33">
    <cfRule type="cellIs" dxfId="32" priority="10" stopIfTrue="1" operator="lessThanOrEqual">
      <formula>0.05</formula>
    </cfRule>
  </conditionalFormatting>
  <conditionalFormatting sqref="J5:J28">
    <cfRule type="cellIs" dxfId="31" priority="11" stopIfTrue="1" operator="lessThan">
      <formula>8</formula>
    </cfRule>
  </conditionalFormatting>
  <conditionalFormatting sqref="K5:K28">
    <cfRule type="cellIs" dxfId="30" priority="12" stopIfTrue="1" operator="greaterThanOrEqual">
      <formula>15</formula>
    </cfRule>
  </conditionalFormatting>
  <conditionalFormatting sqref="N40">
    <cfRule type="cellIs" dxfId="29" priority="7" stopIfTrue="1" operator="lessThanOrEqual">
      <formula>0.05</formula>
    </cfRule>
  </conditionalFormatting>
  <conditionalFormatting sqref="F5:F28">
    <cfRule type="cellIs" dxfId="28" priority="5" operator="lessThanOrEqual">
      <formula>47</formula>
    </cfRule>
  </conditionalFormatting>
  <conditionalFormatting sqref="G5:G28">
    <cfRule type="cellIs" dxfId="27" priority="4" operator="lessThanOrEqual">
      <formula>45</formula>
    </cfRule>
  </conditionalFormatting>
  <conditionalFormatting sqref="O5:O28">
    <cfRule type="cellIs" dxfId="26" priority="3" operator="lessThanOrEqual">
      <formula>23</formula>
    </cfRule>
  </conditionalFormatting>
  <conditionalFormatting sqref="P5:P28">
    <cfRule type="cellIs" dxfId="25" priority="2" operator="lessThanOrEqual">
      <formula>43</formula>
    </cfRule>
  </conditionalFormatting>
  <printOptions horizontalCentered="1" verticalCentered="1"/>
  <pageMargins left="0" right="0" top="0.2" bottom="0.2" header="0.51" footer="0.51"/>
  <pageSetup paperSize="9" scale="69" orientation="landscape" horizontalDpi="4294967293" verticalDpi="4294967293"/>
  <colBreaks count="1" manualBreakCount="1">
    <brk id="1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5"/>
  <sheetViews>
    <sheetView zoomScaleNormal="100" zoomScalePageLayoutView="125" workbookViewId="0">
      <pane xSplit="1" ySplit="4" topLeftCell="B5" activePane="bottomRight" state="frozenSplit"/>
      <selection pane="topRight" activeCell="B1" sqref="B1"/>
      <selection pane="bottomLeft" activeCell="A5" sqref="A5"/>
      <selection pane="bottomRight" activeCell="A35" sqref="A35"/>
    </sheetView>
  </sheetViews>
  <sheetFormatPr defaultColWidth="8.81640625" defaultRowHeight="13" x14ac:dyDescent="0.2"/>
  <cols>
    <col min="1" max="1" width="12.1796875" customWidth="1"/>
    <col min="2" max="5" width="9" customWidth="1"/>
    <col min="6" max="14" width="9.81640625" customWidth="1"/>
    <col min="15" max="16" width="7.36328125" customWidth="1"/>
    <col min="17" max="19" width="9.81640625" customWidth="1"/>
  </cols>
  <sheetData>
    <row r="1" spans="1:22" ht="21" x14ac:dyDescent="0.2">
      <c r="A1" s="195" t="s">
        <v>35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</row>
    <row r="2" spans="1:22" ht="13.5" thickBot="1" x14ac:dyDescent="0.25">
      <c r="J2" s="64"/>
      <c r="S2" s="63" t="s">
        <v>32</v>
      </c>
    </row>
    <row r="3" spans="1:22" ht="24" customHeight="1" thickBot="1" x14ac:dyDescent="0.25">
      <c r="A3" s="1"/>
      <c r="B3" s="196" t="s">
        <v>0</v>
      </c>
      <c r="C3" s="196"/>
      <c r="D3" s="196"/>
      <c r="E3" s="200"/>
      <c r="F3" s="196" t="s">
        <v>16</v>
      </c>
      <c r="G3" s="196"/>
      <c r="H3" s="196"/>
      <c r="I3" s="196"/>
      <c r="J3" s="199" t="s">
        <v>19</v>
      </c>
      <c r="K3" s="200"/>
      <c r="L3" s="197" t="s">
        <v>24</v>
      </c>
      <c r="M3" s="198"/>
      <c r="N3" s="165" t="s">
        <v>1</v>
      </c>
      <c r="O3" s="202" t="s">
        <v>27</v>
      </c>
      <c r="P3" s="203"/>
      <c r="Q3" s="201" t="s">
        <v>2</v>
      </c>
      <c r="R3" s="197"/>
      <c r="S3" s="198"/>
    </row>
    <row r="4" spans="1:22" ht="24" customHeight="1" thickBot="1" x14ac:dyDescent="0.25">
      <c r="A4" s="2" t="s">
        <v>3</v>
      </c>
      <c r="B4" s="3" t="s">
        <v>4</v>
      </c>
      <c r="C4" s="4" t="s">
        <v>5</v>
      </c>
      <c r="D4" s="4" t="s">
        <v>6</v>
      </c>
      <c r="E4" s="142" t="s">
        <v>7</v>
      </c>
      <c r="F4" s="3" t="s">
        <v>17</v>
      </c>
      <c r="G4" s="4" t="s">
        <v>18</v>
      </c>
      <c r="H4" s="62" t="s">
        <v>22</v>
      </c>
      <c r="I4" s="70" t="s">
        <v>23</v>
      </c>
      <c r="J4" s="6" t="s">
        <v>20</v>
      </c>
      <c r="K4" s="8" t="s">
        <v>21</v>
      </c>
      <c r="L4" s="71" t="s">
        <v>9</v>
      </c>
      <c r="M4" s="164" t="s">
        <v>10</v>
      </c>
      <c r="N4" s="5" t="s">
        <v>8</v>
      </c>
      <c r="O4" s="6" t="s">
        <v>25</v>
      </c>
      <c r="P4" s="7" t="s">
        <v>26</v>
      </c>
      <c r="Q4" s="85" t="s">
        <v>13</v>
      </c>
      <c r="R4" s="57" t="s">
        <v>14</v>
      </c>
      <c r="S4" s="58" t="s">
        <v>15</v>
      </c>
      <c r="T4" s="9"/>
      <c r="U4" s="9"/>
      <c r="V4" s="10"/>
    </row>
    <row r="5" spans="1:22" ht="24" customHeight="1" x14ac:dyDescent="0.2">
      <c r="A5" s="84">
        <v>3</v>
      </c>
      <c r="B5" s="11">
        <v>168</v>
      </c>
      <c r="C5" s="12">
        <v>55.3</v>
      </c>
      <c r="D5" s="12">
        <v>17.2</v>
      </c>
      <c r="E5" s="77">
        <f>C5-C5*(0.01*D5)</f>
        <v>45.788399999999996</v>
      </c>
      <c r="F5" s="137">
        <v>52.7</v>
      </c>
      <c r="G5" s="97">
        <v>60</v>
      </c>
      <c r="H5" s="98">
        <v>24.5</v>
      </c>
      <c r="I5" s="90">
        <v>22</v>
      </c>
      <c r="J5" s="66">
        <v>14</v>
      </c>
      <c r="K5" s="77">
        <v>9</v>
      </c>
      <c r="L5" s="72">
        <v>1.61</v>
      </c>
      <c r="M5" s="14">
        <v>3.1</v>
      </c>
      <c r="N5" s="13">
        <v>4.6900000000000004</v>
      </c>
      <c r="O5" s="91">
        <v>34</v>
      </c>
      <c r="P5" s="92">
        <v>61</v>
      </c>
      <c r="Q5" s="15">
        <v>8</v>
      </c>
      <c r="R5" s="16">
        <v>9.41</v>
      </c>
      <c r="S5" s="86">
        <v>9.5500000000000007</v>
      </c>
      <c r="T5" s="17"/>
      <c r="U5" s="17"/>
      <c r="V5" s="17"/>
    </row>
    <row r="6" spans="1:22" ht="24" customHeight="1" x14ac:dyDescent="0.2">
      <c r="A6" s="84">
        <v>3</v>
      </c>
      <c r="B6" s="18">
        <v>170</v>
      </c>
      <c r="C6" s="19">
        <v>70.5</v>
      </c>
      <c r="D6" s="19">
        <v>25.1</v>
      </c>
      <c r="E6" s="143">
        <f t="shared" ref="E6:E28" si="0">C6-C6*(0.01*D6)</f>
        <v>52.804500000000004</v>
      </c>
      <c r="F6" s="138">
        <v>38</v>
      </c>
      <c r="G6" s="99">
        <v>53.5</v>
      </c>
      <c r="H6" s="100">
        <v>27</v>
      </c>
      <c r="I6" s="99">
        <v>27</v>
      </c>
      <c r="J6" s="67">
        <v>6</v>
      </c>
      <c r="K6" s="78">
        <v>16</v>
      </c>
      <c r="L6" s="73">
        <v>1.75</v>
      </c>
      <c r="M6" s="23">
        <v>3.37</v>
      </c>
      <c r="N6" s="20">
        <v>5.01</v>
      </c>
      <c r="O6" s="93">
        <v>34</v>
      </c>
      <c r="P6" s="94">
        <v>64</v>
      </c>
      <c r="Q6" s="87">
        <v>7.67</v>
      </c>
      <c r="R6" s="22">
        <v>11.82</v>
      </c>
      <c r="S6" s="21">
        <v>11.46</v>
      </c>
      <c r="T6" s="17"/>
      <c r="U6" s="17"/>
      <c r="V6" s="17"/>
    </row>
    <row r="7" spans="1:22" ht="24" customHeight="1" x14ac:dyDescent="0.2">
      <c r="A7" s="84">
        <v>3</v>
      </c>
      <c r="B7" s="48">
        <v>164</v>
      </c>
      <c r="C7" s="49">
        <v>55.3</v>
      </c>
      <c r="D7" s="49">
        <v>20.5</v>
      </c>
      <c r="E7" s="144">
        <f t="shared" si="0"/>
        <v>43.963499999999996</v>
      </c>
      <c r="F7" s="139">
        <v>60.1</v>
      </c>
      <c r="G7" s="97">
        <v>49.5</v>
      </c>
      <c r="H7" s="101">
        <v>27</v>
      </c>
      <c r="I7" s="97">
        <v>24</v>
      </c>
      <c r="J7" s="68">
        <v>4.5</v>
      </c>
      <c r="K7" s="79">
        <v>15</v>
      </c>
      <c r="L7" s="74">
        <v>1.67</v>
      </c>
      <c r="M7" s="27">
        <v>3.17</v>
      </c>
      <c r="N7" s="24">
        <v>4.97</v>
      </c>
      <c r="O7" s="95">
        <v>33</v>
      </c>
      <c r="P7" s="96">
        <v>63</v>
      </c>
      <c r="Q7" s="88">
        <v>7.38</v>
      </c>
      <c r="R7" s="16">
        <v>9.9499999999999993</v>
      </c>
      <c r="S7" s="50">
        <v>9.6300000000000008</v>
      </c>
      <c r="T7" s="17"/>
      <c r="U7" s="17"/>
      <c r="V7" s="17"/>
    </row>
    <row r="8" spans="1:22" ht="24" customHeight="1" x14ac:dyDescent="0.2">
      <c r="A8" s="84">
        <v>3</v>
      </c>
      <c r="B8" s="18">
        <v>157.1</v>
      </c>
      <c r="C8" s="19">
        <v>50.2</v>
      </c>
      <c r="D8" s="19">
        <v>16.899999999999999</v>
      </c>
      <c r="E8" s="143">
        <f t="shared" si="0"/>
        <v>41.716200000000001</v>
      </c>
      <c r="F8" s="138">
        <v>58</v>
      </c>
      <c r="G8" s="99">
        <v>55</v>
      </c>
      <c r="H8" s="100">
        <v>13</v>
      </c>
      <c r="I8" s="99">
        <v>12</v>
      </c>
      <c r="J8" s="67">
        <v>6.5</v>
      </c>
      <c r="K8" s="78">
        <v>20</v>
      </c>
      <c r="L8" s="73">
        <v>1.76</v>
      </c>
      <c r="M8" s="23">
        <v>3.35</v>
      </c>
      <c r="N8" s="20">
        <v>5.29</v>
      </c>
      <c r="O8" s="93">
        <v>30</v>
      </c>
      <c r="P8" s="94">
        <v>53</v>
      </c>
      <c r="Q8" s="87">
        <v>6.8</v>
      </c>
      <c r="R8" s="22">
        <v>7.82</v>
      </c>
      <c r="S8" s="21">
        <v>7.56</v>
      </c>
      <c r="T8" s="17"/>
      <c r="U8" s="17"/>
      <c r="V8" s="17"/>
    </row>
    <row r="9" spans="1:22" ht="24" customHeight="1" x14ac:dyDescent="0.2">
      <c r="A9" s="84">
        <v>3</v>
      </c>
      <c r="B9" s="48">
        <v>161</v>
      </c>
      <c r="C9" s="49">
        <v>54.3</v>
      </c>
      <c r="D9" s="49">
        <v>16.600000000000001</v>
      </c>
      <c r="E9" s="144">
        <f t="shared" si="0"/>
        <v>45.286199999999994</v>
      </c>
      <c r="F9" s="139">
        <v>55.8</v>
      </c>
      <c r="G9" s="97">
        <v>68</v>
      </c>
      <c r="H9" s="101">
        <v>25</v>
      </c>
      <c r="I9" s="97">
        <v>19</v>
      </c>
      <c r="J9" s="68">
        <v>9.5</v>
      </c>
      <c r="K9" s="79">
        <v>13</v>
      </c>
      <c r="L9" s="74">
        <v>1.67</v>
      </c>
      <c r="M9" s="27">
        <v>3.11</v>
      </c>
      <c r="N9" s="24">
        <v>4.76</v>
      </c>
      <c r="O9" s="95">
        <v>35</v>
      </c>
      <c r="P9" s="96">
        <v>63</v>
      </c>
      <c r="Q9" s="88">
        <v>7.05</v>
      </c>
      <c r="R9" s="16">
        <v>9.83</v>
      </c>
      <c r="S9" s="50">
        <v>10.210000000000001</v>
      </c>
      <c r="T9" s="17"/>
      <c r="U9" s="17"/>
      <c r="V9" s="17"/>
    </row>
    <row r="10" spans="1:22" ht="24" customHeight="1" x14ac:dyDescent="0.2">
      <c r="A10" s="84">
        <v>3</v>
      </c>
      <c r="B10" s="18">
        <v>164.4</v>
      </c>
      <c r="C10" s="19">
        <v>56.9</v>
      </c>
      <c r="D10" s="19">
        <v>20.7</v>
      </c>
      <c r="E10" s="143">
        <f t="shared" si="0"/>
        <v>45.121699999999997</v>
      </c>
      <c r="F10" s="138">
        <v>46.2</v>
      </c>
      <c r="G10" s="99">
        <v>52</v>
      </c>
      <c r="H10" s="100">
        <v>25</v>
      </c>
      <c r="I10" s="99">
        <v>24</v>
      </c>
      <c r="J10" s="67">
        <v>6.5</v>
      </c>
      <c r="K10" s="78">
        <v>11</v>
      </c>
      <c r="L10" s="73">
        <v>1.77</v>
      </c>
      <c r="M10" s="23">
        <v>3.22</v>
      </c>
      <c r="N10" s="20">
        <v>5.0999999999999996</v>
      </c>
      <c r="O10" s="93">
        <v>33</v>
      </c>
      <c r="P10" s="94">
        <v>65</v>
      </c>
      <c r="Q10" s="87">
        <v>7.45</v>
      </c>
      <c r="R10" s="22">
        <v>9.49</v>
      </c>
      <c r="S10" s="21">
        <v>9.02</v>
      </c>
      <c r="T10" s="17"/>
      <c r="U10" s="17"/>
      <c r="V10" s="17"/>
    </row>
    <row r="11" spans="1:22" ht="24" customHeight="1" x14ac:dyDescent="0.2">
      <c r="A11" s="84">
        <v>3</v>
      </c>
      <c r="B11" s="48">
        <v>175.5</v>
      </c>
      <c r="C11" s="49">
        <v>70.2</v>
      </c>
      <c r="D11" s="49">
        <v>23.8</v>
      </c>
      <c r="E11" s="144">
        <f t="shared" si="0"/>
        <v>53.492400000000004</v>
      </c>
      <c r="F11" s="139">
        <v>44.3</v>
      </c>
      <c r="G11" s="97">
        <v>57</v>
      </c>
      <c r="H11" s="101">
        <v>27</v>
      </c>
      <c r="I11" s="97">
        <v>30</v>
      </c>
      <c r="J11" s="68">
        <v>8</v>
      </c>
      <c r="K11" s="79">
        <v>7.5</v>
      </c>
      <c r="L11" s="74">
        <v>1.68</v>
      </c>
      <c r="M11" s="27">
        <v>3.13</v>
      </c>
      <c r="N11" s="24">
        <v>5.05</v>
      </c>
      <c r="O11" s="95">
        <v>34</v>
      </c>
      <c r="P11" s="96">
        <v>67</v>
      </c>
      <c r="Q11" s="88">
        <v>8.01</v>
      </c>
      <c r="R11" s="16">
        <v>9.99</v>
      </c>
      <c r="S11" s="50">
        <v>9.77</v>
      </c>
      <c r="T11" s="17"/>
      <c r="U11" s="17"/>
      <c r="V11" s="17"/>
    </row>
    <row r="12" spans="1:22" ht="24" customHeight="1" x14ac:dyDescent="0.2">
      <c r="A12" s="84">
        <v>3</v>
      </c>
      <c r="B12" s="18">
        <v>174</v>
      </c>
      <c r="C12" s="19">
        <v>56.6</v>
      </c>
      <c r="D12" s="19">
        <v>16.8</v>
      </c>
      <c r="E12" s="143">
        <f t="shared" si="0"/>
        <v>47.091200000000001</v>
      </c>
      <c r="F12" s="138">
        <v>47</v>
      </c>
      <c r="G12" s="99">
        <v>50</v>
      </c>
      <c r="H12" s="100">
        <v>19</v>
      </c>
      <c r="I12" s="99">
        <v>18</v>
      </c>
      <c r="J12" s="67">
        <v>6.5</v>
      </c>
      <c r="K12" s="78">
        <v>17</v>
      </c>
      <c r="L12" s="73">
        <v>1.66</v>
      </c>
      <c r="M12" s="23">
        <v>3.17</v>
      </c>
      <c r="N12" s="20">
        <v>4.9800000000000004</v>
      </c>
      <c r="O12" s="93">
        <v>29</v>
      </c>
      <c r="P12" s="94">
        <v>57</v>
      </c>
      <c r="Q12" s="87">
        <v>6.53</v>
      </c>
      <c r="R12" s="22">
        <v>8.18</v>
      </c>
      <c r="S12" s="21">
        <v>8.92</v>
      </c>
      <c r="T12" s="17"/>
      <c r="U12" s="17"/>
      <c r="V12" s="17"/>
    </row>
    <row r="13" spans="1:22" ht="24" customHeight="1" x14ac:dyDescent="0.2">
      <c r="A13" s="84">
        <v>3</v>
      </c>
      <c r="B13" s="51">
        <v>172.4</v>
      </c>
      <c r="C13" s="52">
        <v>63.6</v>
      </c>
      <c r="D13" s="52">
        <v>20.8</v>
      </c>
      <c r="E13" s="144">
        <f t="shared" si="0"/>
        <v>50.371200000000002</v>
      </c>
      <c r="F13" s="139">
        <v>50</v>
      </c>
      <c r="G13" s="97">
        <v>51</v>
      </c>
      <c r="H13" s="101">
        <v>23.5</v>
      </c>
      <c r="I13" s="97">
        <v>25.5</v>
      </c>
      <c r="J13" s="69">
        <v>8.5</v>
      </c>
      <c r="K13" s="80">
        <v>17</v>
      </c>
      <c r="L13" s="74">
        <v>1.77</v>
      </c>
      <c r="M13" s="27">
        <v>3.31</v>
      </c>
      <c r="N13" s="53">
        <v>5.07</v>
      </c>
      <c r="O13" s="95">
        <v>29</v>
      </c>
      <c r="P13" s="96">
        <v>56</v>
      </c>
      <c r="Q13" s="88">
        <v>7.12</v>
      </c>
      <c r="R13" s="16">
        <v>7.39</v>
      </c>
      <c r="S13" s="50">
        <v>8.68</v>
      </c>
      <c r="T13" s="17"/>
      <c r="U13" s="17"/>
      <c r="V13" s="17"/>
    </row>
    <row r="14" spans="1:22" ht="24" customHeight="1" x14ac:dyDescent="0.2">
      <c r="A14" s="83">
        <v>2</v>
      </c>
      <c r="B14" s="25">
        <v>172.5</v>
      </c>
      <c r="C14" s="26">
        <v>59.8</v>
      </c>
      <c r="D14" s="26">
        <v>18.7</v>
      </c>
      <c r="E14" s="143">
        <f>C14-C14*(0.01*D14)</f>
        <v>48.617399999999996</v>
      </c>
      <c r="F14" s="138">
        <v>53</v>
      </c>
      <c r="G14" s="99">
        <v>55</v>
      </c>
      <c r="H14" s="100">
        <v>19.399999999999999</v>
      </c>
      <c r="I14" s="99">
        <v>23</v>
      </c>
      <c r="J14" s="67">
        <v>9.5</v>
      </c>
      <c r="K14" s="78">
        <v>12.5</v>
      </c>
      <c r="L14" s="73">
        <v>1.8</v>
      </c>
      <c r="M14" s="23">
        <v>3.35</v>
      </c>
      <c r="N14" s="20">
        <v>5.25</v>
      </c>
      <c r="O14" s="93">
        <v>23</v>
      </c>
      <c r="P14" s="94">
        <v>45</v>
      </c>
      <c r="Q14" s="87">
        <v>6.57</v>
      </c>
      <c r="R14" s="22">
        <v>7.64</v>
      </c>
      <c r="S14" s="21">
        <v>8.31</v>
      </c>
      <c r="T14" s="17"/>
      <c r="U14" s="17"/>
      <c r="V14" s="17"/>
    </row>
    <row r="15" spans="1:22" ht="24" customHeight="1" x14ac:dyDescent="0.2">
      <c r="A15" s="83">
        <v>2</v>
      </c>
      <c r="B15" s="51">
        <v>161</v>
      </c>
      <c r="C15" s="52">
        <v>56.1</v>
      </c>
      <c r="D15" s="52">
        <v>23</v>
      </c>
      <c r="E15" s="144">
        <f t="shared" si="0"/>
        <v>43.197000000000003</v>
      </c>
      <c r="F15" s="139">
        <v>36</v>
      </c>
      <c r="G15" s="97">
        <v>42</v>
      </c>
      <c r="H15" s="101">
        <v>23</v>
      </c>
      <c r="I15" s="97">
        <v>21</v>
      </c>
      <c r="J15" s="69">
        <v>4</v>
      </c>
      <c r="K15" s="80">
        <v>17.5</v>
      </c>
      <c r="L15" s="74">
        <v>1.67</v>
      </c>
      <c r="M15" s="27">
        <v>3.21</v>
      </c>
      <c r="N15" s="24">
        <v>5.14</v>
      </c>
      <c r="O15" s="95">
        <v>34</v>
      </c>
      <c r="P15" s="96">
        <v>65</v>
      </c>
      <c r="Q15" s="88">
        <v>5.76</v>
      </c>
      <c r="R15" s="16">
        <v>8.07</v>
      </c>
      <c r="S15" s="50">
        <v>8.56</v>
      </c>
      <c r="T15" s="17"/>
      <c r="U15" s="17"/>
      <c r="V15" s="17"/>
    </row>
    <row r="16" spans="1:22" ht="24" customHeight="1" x14ac:dyDescent="0.2">
      <c r="A16" s="83">
        <v>2</v>
      </c>
      <c r="B16" s="25">
        <v>171</v>
      </c>
      <c r="C16" s="26"/>
      <c r="D16" s="26"/>
      <c r="E16" s="143"/>
      <c r="F16" s="138"/>
      <c r="G16" s="99"/>
      <c r="H16" s="100"/>
      <c r="I16" s="99"/>
      <c r="J16" s="67"/>
      <c r="K16" s="78"/>
      <c r="L16" s="73"/>
      <c r="M16" s="23"/>
      <c r="N16" s="20"/>
      <c r="O16" s="93"/>
      <c r="P16" s="94"/>
      <c r="Q16" s="87"/>
      <c r="R16" s="22"/>
      <c r="S16" s="21"/>
      <c r="T16" s="17"/>
      <c r="U16" s="17"/>
      <c r="V16" s="17"/>
    </row>
    <row r="17" spans="1:22" ht="24" customHeight="1" x14ac:dyDescent="0.2">
      <c r="A17" s="83">
        <v>2</v>
      </c>
      <c r="B17" s="51">
        <v>167.3</v>
      </c>
      <c r="C17" s="52">
        <v>57.6</v>
      </c>
      <c r="D17" s="52">
        <v>18.8</v>
      </c>
      <c r="E17" s="144">
        <f t="shared" si="0"/>
        <v>46.7712</v>
      </c>
      <c r="F17" s="139">
        <v>34.799999999999997</v>
      </c>
      <c r="G17" s="97">
        <v>57</v>
      </c>
      <c r="H17" s="101">
        <v>18</v>
      </c>
      <c r="I17" s="97">
        <v>17</v>
      </c>
      <c r="J17" s="69">
        <v>4.8</v>
      </c>
      <c r="K17" s="80">
        <v>15</v>
      </c>
      <c r="L17" s="74">
        <v>1.73</v>
      </c>
      <c r="M17" s="27">
        <v>3.21</v>
      </c>
      <c r="N17" s="24">
        <v>4.9000000000000004</v>
      </c>
      <c r="O17" s="95">
        <v>34</v>
      </c>
      <c r="P17" s="96">
        <v>64</v>
      </c>
      <c r="Q17" s="88">
        <v>7.27</v>
      </c>
      <c r="R17" s="16">
        <v>8.27</v>
      </c>
      <c r="S17" s="50">
        <v>9.8699999999999992</v>
      </c>
      <c r="T17" s="17"/>
      <c r="U17" s="17"/>
      <c r="V17" s="17"/>
    </row>
    <row r="18" spans="1:22" ht="24" customHeight="1" x14ac:dyDescent="0.2">
      <c r="A18" s="83">
        <v>2</v>
      </c>
      <c r="B18" s="25">
        <v>173.2</v>
      </c>
      <c r="C18" s="26">
        <v>59.8</v>
      </c>
      <c r="D18" s="26">
        <v>17.600000000000001</v>
      </c>
      <c r="E18" s="143">
        <f t="shared" si="0"/>
        <v>49.275199999999998</v>
      </c>
      <c r="F18" s="138">
        <v>41</v>
      </c>
      <c r="G18" s="99">
        <v>50</v>
      </c>
      <c r="H18" s="100">
        <v>25</v>
      </c>
      <c r="I18" s="99">
        <v>24</v>
      </c>
      <c r="J18" s="67">
        <v>7.5</v>
      </c>
      <c r="K18" s="78">
        <v>10</v>
      </c>
      <c r="L18" s="73">
        <v>1.68</v>
      </c>
      <c r="M18" s="23">
        <v>3.14</v>
      </c>
      <c r="N18" s="20">
        <v>5.01</v>
      </c>
      <c r="O18" s="93">
        <v>39</v>
      </c>
      <c r="P18" s="94">
        <v>64</v>
      </c>
      <c r="Q18" s="87">
        <v>7.05</v>
      </c>
      <c r="R18" s="22">
        <v>9.17</v>
      </c>
      <c r="S18" s="21">
        <v>10.41</v>
      </c>
      <c r="T18" s="17"/>
      <c r="U18" s="17"/>
      <c r="V18" s="17"/>
    </row>
    <row r="19" spans="1:22" ht="24" customHeight="1" x14ac:dyDescent="0.2">
      <c r="A19" s="84">
        <v>1</v>
      </c>
      <c r="B19" s="51">
        <v>160</v>
      </c>
      <c r="C19" s="52">
        <v>54</v>
      </c>
      <c r="D19" s="52">
        <v>21.3</v>
      </c>
      <c r="E19" s="144">
        <f t="shared" si="0"/>
        <v>42.497999999999998</v>
      </c>
      <c r="F19" s="139">
        <v>37</v>
      </c>
      <c r="G19" s="97">
        <v>65</v>
      </c>
      <c r="H19" s="101">
        <v>14.5</v>
      </c>
      <c r="I19" s="97">
        <v>8.5</v>
      </c>
      <c r="J19" s="69">
        <v>9</v>
      </c>
      <c r="K19" s="80">
        <v>14.5</v>
      </c>
      <c r="L19" s="74">
        <v>1.77</v>
      </c>
      <c r="M19" s="27">
        <v>3.41</v>
      </c>
      <c r="N19" s="24">
        <v>5.27</v>
      </c>
      <c r="O19" s="95">
        <v>26</v>
      </c>
      <c r="P19" s="96">
        <v>44</v>
      </c>
      <c r="Q19" s="88">
        <v>5.54</v>
      </c>
      <c r="R19" s="16">
        <v>7.11</v>
      </c>
      <c r="S19" s="50">
        <v>7.64</v>
      </c>
      <c r="T19" s="17"/>
      <c r="U19" s="17"/>
      <c r="V19" s="17"/>
    </row>
    <row r="20" spans="1:22" ht="24" customHeight="1" x14ac:dyDescent="0.2">
      <c r="A20" s="84">
        <v>1</v>
      </c>
      <c r="B20" s="25">
        <v>178</v>
      </c>
      <c r="C20" s="26">
        <v>67.400000000000006</v>
      </c>
      <c r="D20" s="26">
        <v>17.5</v>
      </c>
      <c r="E20" s="143">
        <f t="shared" si="0"/>
        <v>55.605000000000004</v>
      </c>
      <c r="F20" s="138">
        <v>43.5</v>
      </c>
      <c r="G20" s="99">
        <v>47</v>
      </c>
      <c r="H20" s="100">
        <v>24.5</v>
      </c>
      <c r="I20" s="99">
        <v>22</v>
      </c>
      <c r="J20" s="67">
        <v>11</v>
      </c>
      <c r="K20" s="78">
        <v>16</v>
      </c>
      <c r="L20" s="73"/>
      <c r="M20" s="23"/>
      <c r="N20" s="20"/>
      <c r="O20" s="93"/>
      <c r="P20" s="94"/>
      <c r="Q20" s="87">
        <v>5.94</v>
      </c>
      <c r="R20" s="22"/>
      <c r="S20" s="21"/>
      <c r="T20" s="17"/>
      <c r="U20" s="17"/>
      <c r="V20" s="17"/>
    </row>
    <row r="21" spans="1:22" ht="24" customHeight="1" x14ac:dyDescent="0.2">
      <c r="A21" s="84">
        <v>1</v>
      </c>
      <c r="B21" s="51">
        <v>151</v>
      </c>
      <c r="C21" s="52">
        <v>51.1</v>
      </c>
      <c r="D21" s="52">
        <v>23.1</v>
      </c>
      <c r="E21" s="144">
        <f t="shared" si="0"/>
        <v>39.295900000000003</v>
      </c>
      <c r="F21" s="139">
        <v>48</v>
      </c>
      <c r="G21" s="97">
        <v>54</v>
      </c>
      <c r="H21" s="101">
        <v>22</v>
      </c>
      <c r="I21" s="97">
        <v>20</v>
      </c>
      <c r="J21" s="69">
        <v>8</v>
      </c>
      <c r="K21" s="80">
        <v>17</v>
      </c>
      <c r="L21" s="74">
        <v>1.73</v>
      </c>
      <c r="M21" s="27">
        <v>3.28</v>
      </c>
      <c r="N21" s="24">
        <v>5.0999999999999996</v>
      </c>
      <c r="O21" s="95">
        <v>37</v>
      </c>
      <c r="P21" s="96">
        <v>51</v>
      </c>
      <c r="Q21" s="88">
        <v>6.65</v>
      </c>
      <c r="R21" s="16">
        <v>6.68</v>
      </c>
      <c r="S21" s="50">
        <v>8.52</v>
      </c>
    </row>
    <row r="22" spans="1:22" ht="24" customHeight="1" x14ac:dyDescent="0.2">
      <c r="A22" s="84">
        <v>1</v>
      </c>
      <c r="B22" s="25">
        <v>172</v>
      </c>
      <c r="C22" s="26">
        <v>57</v>
      </c>
      <c r="D22" s="26">
        <v>17.899999999999999</v>
      </c>
      <c r="E22" s="143">
        <f t="shared" si="0"/>
        <v>46.796999999999997</v>
      </c>
      <c r="F22" s="138">
        <v>42.5</v>
      </c>
      <c r="G22" s="99">
        <v>59</v>
      </c>
      <c r="H22" s="100">
        <v>23</v>
      </c>
      <c r="I22" s="99">
        <v>24.5</v>
      </c>
      <c r="J22" s="67">
        <v>7.5</v>
      </c>
      <c r="K22" s="78">
        <v>14.5</v>
      </c>
      <c r="L22" s="73">
        <v>1.81</v>
      </c>
      <c r="M22" s="23">
        <v>3.39</v>
      </c>
      <c r="N22" s="20">
        <v>5.44</v>
      </c>
      <c r="O22" s="93">
        <v>30</v>
      </c>
      <c r="P22" s="94">
        <v>57</v>
      </c>
      <c r="Q22" s="87">
        <v>7.04</v>
      </c>
      <c r="R22" s="174">
        <v>9.24</v>
      </c>
      <c r="S22" s="21">
        <v>9.25</v>
      </c>
    </row>
    <row r="23" spans="1:22" ht="24" customHeight="1" x14ac:dyDescent="0.2">
      <c r="A23" s="84">
        <v>1</v>
      </c>
      <c r="B23" s="51">
        <v>164</v>
      </c>
      <c r="C23" s="52">
        <v>54.5</v>
      </c>
      <c r="D23" s="52">
        <v>21.9</v>
      </c>
      <c r="E23" s="144">
        <f t="shared" si="0"/>
        <v>42.564500000000002</v>
      </c>
      <c r="F23" s="139">
        <v>44.5</v>
      </c>
      <c r="G23" s="97">
        <v>45</v>
      </c>
      <c r="H23" s="101">
        <v>23</v>
      </c>
      <c r="I23" s="97">
        <v>19</v>
      </c>
      <c r="J23" s="69">
        <v>9.5</v>
      </c>
      <c r="K23" s="80">
        <v>10.5</v>
      </c>
      <c r="L23" s="74">
        <v>1.75</v>
      </c>
      <c r="M23" s="27">
        <v>3.24</v>
      </c>
      <c r="N23" s="24">
        <v>4.84</v>
      </c>
      <c r="O23" s="95">
        <v>30</v>
      </c>
      <c r="P23" s="96">
        <v>58</v>
      </c>
      <c r="Q23" s="88">
        <v>6.35</v>
      </c>
      <c r="R23" s="16">
        <v>7.43</v>
      </c>
      <c r="S23" s="50">
        <v>7.46</v>
      </c>
    </row>
    <row r="24" spans="1:22" ht="24" customHeight="1" x14ac:dyDescent="0.2">
      <c r="A24" s="84">
        <v>1</v>
      </c>
      <c r="B24" s="25">
        <v>160</v>
      </c>
      <c r="C24" s="26">
        <v>56.3</v>
      </c>
      <c r="D24" s="26">
        <v>22</v>
      </c>
      <c r="E24" s="143">
        <f t="shared" si="0"/>
        <v>43.914000000000001</v>
      </c>
      <c r="F24" s="138">
        <v>40</v>
      </c>
      <c r="G24" s="99">
        <v>41</v>
      </c>
      <c r="H24" s="100">
        <v>27</v>
      </c>
      <c r="I24" s="99">
        <v>21</v>
      </c>
      <c r="J24" s="67">
        <v>7</v>
      </c>
      <c r="K24" s="78">
        <v>14</v>
      </c>
      <c r="L24" s="149">
        <v>1.65</v>
      </c>
      <c r="M24" s="150">
        <v>3.1</v>
      </c>
      <c r="N24" s="20">
        <v>4.97</v>
      </c>
      <c r="O24" s="93">
        <v>33</v>
      </c>
      <c r="P24" s="94">
        <v>55</v>
      </c>
      <c r="Q24" s="87">
        <v>6.05</v>
      </c>
      <c r="R24" s="22">
        <v>7.58</v>
      </c>
      <c r="S24" s="21">
        <v>7.84</v>
      </c>
    </row>
    <row r="25" spans="1:22" ht="24" customHeight="1" x14ac:dyDescent="0.2">
      <c r="A25" s="84">
        <v>1</v>
      </c>
      <c r="B25" s="51">
        <v>158.5</v>
      </c>
      <c r="C25" s="52">
        <v>57</v>
      </c>
      <c r="D25" s="52">
        <v>24.2</v>
      </c>
      <c r="E25" s="144">
        <f t="shared" si="0"/>
        <v>43.206000000000003</v>
      </c>
      <c r="F25" s="139">
        <v>31.1</v>
      </c>
      <c r="G25" s="97">
        <v>51.3</v>
      </c>
      <c r="H25" s="101">
        <v>21</v>
      </c>
      <c r="I25" s="97">
        <v>19</v>
      </c>
      <c r="J25" s="69">
        <v>9</v>
      </c>
      <c r="K25" s="80">
        <v>13.5</v>
      </c>
      <c r="L25" s="75">
        <v>1.72</v>
      </c>
      <c r="M25" s="28">
        <v>3.21</v>
      </c>
      <c r="N25" s="24">
        <v>4.9800000000000004</v>
      </c>
      <c r="O25" s="95">
        <v>30</v>
      </c>
      <c r="P25" s="96">
        <v>52</v>
      </c>
      <c r="Q25" s="88">
        <v>6.35</v>
      </c>
      <c r="R25" s="16">
        <v>8</v>
      </c>
      <c r="S25" s="50">
        <v>9.31</v>
      </c>
    </row>
    <row r="26" spans="1:22" ht="24" customHeight="1" x14ac:dyDescent="0.2">
      <c r="A26" s="84">
        <v>1</v>
      </c>
      <c r="B26" s="18">
        <v>175</v>
      </c>
      <c r="C26" s="19"/>
      <c r="D26" s="19"/>
      <c r="E26" s="78"/>
      <c r="F26" s="138"/>
      <c r="G26" s="99"/>
      <c r="H26" s="100"/>
      <c r="I26" s="99"/>
      <c r="J26" s="67"/>
      <c r="K26" s="78"/>
      <c r="L26" s="149"/>
      <c r="M26" s="150"/>
      <c r="N26" s="20"/>
      <c r="O26" s="93">
        <v>25</v>
      </c>
      <c r="P26" s="94">
        <v>48</v>
      </c>
      <c r="Q26" s="20"/>
      <c r="R26" s="151"/>
      <c r="S26" s="21"/>
    </row>
    <row r="27" spans="1:22" ht="24" customHeight="1" x14ac:dyDescent="0.2">
      <c r="A27" s="84">
        <v>1</v>
      </c>
      <c r="B27" s="129">
        <v>179</v>
      </c>
      <c r="C27" s="130">
        <v>68.599999999999994</v>
      </c>
      <c r="D27" s="130">
        <v>19.5</v>
      </c>
      <c r="E27" s="144">
        <f t="shared" si="0"/>
        <v>55.222999999999999</v>
      </c>
      <c r="F27" s="139">
        <v>44</v>
      </c>
      <c r="G27" s="97">
        <v>55</v>
      </c>
      <c r="H27" s="132">
        <v>21</v>
      </c>
      <c r="I27" s="131">
        <v>20.5</v>
      </c>
      <c r="J27" s="69">
        <v>11</v>
      </c>
      <c r="K27" s="80">
        <v>8.5</v>
      </c>
      <c r="L27" s="133">
        <v>1.81</v>
      </c>
      <c r="M27" s="134">
        <v>3.39</v>
      </c>
      <c r="N27" s="88">
        <v>5.57</v>
      </c>
      <c r="O27" s="95">
        <v>26</v>
      </c>
      <c r="P27" s="96">
        <v>42</v>
      </c>
      <c r="Q27" s="88">
        <v>6.31</v>
      </c>
      <c r="R27" s="16">
        <v>7.72</v>
      </c>
      <c r="S27" s="86">
        <v>9.02</v>
      </c>
    </row>
    <row r="28" spans="1:22" ht="24" customHeight="1" thickBot="1" x14ac:dyDescent="0.25">
      <c r="A28" s="194">
        <v>1</v>
      </c>
      <c r="B28" s="152">
        <v>173.5</v>
      </c>
      <c r="C28" s="153">
        <v>75.3</v>
      </c>
      <c r="D28" s="153">
        <v>28.2</v>
      </c>
      <c r="E28" s="154">
        <f t="shared" si="0"/>
        <v>54.065399999999997</v>
      </c>
      <c r="F28" s="162">
        <v>52</v>
      </c>
      <c r="G28" s="163">
        <v>53</v>
      </c>
      <c r="H28" s="155">
        <v>14</v>
      </c>
      <c r="I28" s="156">
        <v>12</v>
      </c>
      <c r="J28" s="67">
        <v>18</v>
      </c>
      <c r="K28" s="78">
        <v>1</v>
      </c>
      <c r="L28" s="157">
        <v>1.96</v>
      </c>
      <c r="M28" s="158">
        <v>3.8</v>
      </c>
      <c r="N28" s="159">
        <v>5.73</v>
      </c>
      <c r="O28" s="93">
        <v>31</v>
      </c>
      <c r="P28" s="94">
        <v>55</v>
      </c>
      <c r="Q28" s="159">
        <v>5.94</v>
      </c>
      <c r="R28" s="160">
        <v>7.38</v>
      </c>
      <c r="S28" s="161">
        <v>7.96</v>
      </c>
    </row>
    <row r="29" spans="1:22" ht="24" customHeight="1" thickTop="1" thickBot="1" x14ac:dyDescent="0.25">
      <c r="A29" s="128" t="s">
        <v>29</v>
      </c>
      <c r="B29" s="54">
        <f>AVERAGE(B5:B13)</f>
        <v>167.37777777777779</v>
      </c>
      <c r="C29" s="55">
        <f>AVERAGE(C5:C15)</f>
        <v>58.981818181818177</v>
      </c>
      <c r="D29" s="55">
        <f>AVERAGE(D5:D15)</f>
        <v>20.009090909090908</v>
      </c>
      <c r="E29" s="146">
        <f t="shared" ref="E29:N29" si="1">AVERAGE(E5:E13)</f>
        <v>47.292811111111114</v>
      </c>
      <c r="F29" s="140">
        <f t="shared" ref="F29:M29" si="2">AVERAGE(F5:F15)</f>
        <v>49.190909090909095</v>
      </c>
      <c r="G29" s="104">
        <f t="shared" si="2"/>
        <v>53.909090909090907</v>
      </c>
      <c r="H29" s="103">
        <f t="shared" si="2"/>
        <v>23.036363636363635</v>
      </c>
      <c r="I29" s="102">
        <f t="shared" si="2"/>
        <v>22.318181818181817</v>
      </c>
      <c r="J29" s="81">
        <f t="shared" si="2"/>
        <v>7.5909090909090908</v>
      </c>
      <c r="K29" s="106">
        <f t="shared" si="2"/>
        <v>14.136363636363637</v>
      </c>
      <c r="L29" s="111">
        <f t="shared" si="2"/>
        <v>1.7100000000000002</v>
      </c>
      <c r="M29" s="112">
        <f t="shared" si="2"/>
        <v>3.2263636363636361</v>
      </c>
      <c r="N29" s="29">
        <f t="shared" si="1"/>
        <v>4.9911111111111106</v>
      </c>
      <c r="O29" s="107">
        <f>AVERAGE(O5:O15)</f>
        <v>31.636363636363637</v>
      </c>
      <c r="P29" s="102">
        <f>AVERAGE(P5:P15)</f>
        <v>59.909090909090907</v>
      </c>
      <c r="Q29" s="29">
        <f>AVERAGE(Q5:Q15)</f>
        <v>7.1218181818181838</v>
      </c>
      <c r="R29" s="30">
        <f>AVERAGE(R5:R15)</f>
        <v>9.0536363636363646</v>
      </c>
      <c r="S29" s="56">
        <f>AVERAGE(S5:S15)</f>
        <v>9.242727272727274</v>
      </c>
    </row>
    <row r="30" spans="1:22" ht="24" customHeight="1" thickTop="1" thickBot="1" x14ac:dyDescent="0.25">
      <c r="A30" s="59" t="s">
        <v>30</v>
      </c>
      <c r="B30" s="60">
        <f>AVERAGE(B14:B18)</f>
        <v>169</v>
      </c>
      <c r="C30" s="61">
        <f t="shared" ref="C30:S30" si="3">AVERAGE(C14:C18)</f>
        <v>58.325000000000003</v>
      </c>
      <c r="D30" s="61">
        <f t="shared" si="3"/>
        <v>19.524999999999999</v>
      </c>
      <c r="E30" s="145">
        <f t="shared" si="3"/>
        <v>46.965199999999996</v>
      </c>
      <c r="F30" s="140">
        <f t="shared" si="3"/>
        <v>41.2</v>
      </c>
      <c r="G30" s="104">
        <f t="shared" si="3"/>
        <v>51</v>
      </c>
      <c r="H30" s="105">
        <f t="shared" si="3"/>
        <v>21.35</v>
      </c>
      <c r="I30" s="104">
        <f t="shared" si="3"/>
        <v>21.25</v>
      </c>
      <c r="J30" s="81">
        <f t="shared" si="3"/>
        <v>6.45</v>
      </c>
      <c r="K30" s="82">
        <f t="shared" si="3"/>
        <v>13.75</v>
      </c>
      <c r="L30" s="113">
        <f t="shared" si="3"/>
        <v>1.7199999999999998</v>
      </c>
      <c r="M30" s="114">
        <f t="shared" si="3"/>
        <v>3.2275</v>
      </c>
      <c r="N30" s="36">
        <f t="shared" si="3"/>
        <v>5.0750000000000002</v>
      </c>
      <c r="O30" s="108">
        <f t="shared" si="3"/>
        <v>32.5</v>
      </c>
      <c r="P30" s="104">
        <f t="shared" si="3"/>
        <v>59.5</v>
      </c>
      <c r="Q30" s="36">
        <f t="shared" si="3"/>
        <v>6.6625000000000005</v>
      </c>
      <c r="R30" s="37">
        <f t="shared" si="3"/>
        <v>8.2874999999999996</v>
      </c>
      <c r="S30" s="38">
        <f t="shared" si="3"/>
        <v>9.2875000000000014</v>
      </c>
    </row>
    <row r="31" spans="1:22" ht="24" customHeight="1" thickTop="1" thickBot="1" x14ac:dyDescent="0.25">
      <c r="A31" s="135" t="s">
        <v>31</v>
      </c>
      <c r="B31" s="136">
        <f>AVERAGE(B19:B28)</f>
        <v>167.1</v>
      </c>
      <c r="C31" s="136">
        <f t="shared" ref="C31:S31" si="4">AVERAGE(C19:C28)</f>
        <v>60.133333333333326</v>
      </c>
      <c r="D31" s="136">
        <f t="shared" si="4"/>
        <v>21.733333333333331</v>
      </c>
      <c r="E31" s="147">
        <f t="shared" si="4"/>
        <v>47.018755555555565</v>
      </c>
      <c r="F31" s="136">
        <f t="shared" si="4"/>
        <v>42.511111111111113</v>
      </c>
      <c r="G31" s="136">
        <f t="shared" si="4"/>
        <v>52.25555555555556</v>
      </c>
      <c r="H31" s="136">
        <f t="shared" si="4"/>
        <v>21.111111111111111</v>
      </c>
      <c r="I31" s="167">
        <f t="shared" si="4"/>
        <v>18.5</v>
      </c>
      <c r="J31" s="170">
        <f t="shared" si="4"/>
        <v>10</v>
      </c>
      <c r="K31" s="172">
        <f t="shared" si="4"/>
        <v>12.166666666666666</v>
      </c>
      <c r="L31" s="170">
        <f t="shared" si="4"/>
        <v>1.7750000000000004</v>
      </c>
      <c r="M31" s="171">
        <f t="shared" si="4"/>
        <v>3.3525000000000005</v>
      </c>
      <c r="N31" s="172">
        <f t="shared" si="4"/>
        <v>5.2375000000000007</v>
      </c>
      <c r="O31" s="168">
        <f t="shared" si="4"/>
        <v>29.777777777777779</v>
      </c>
      <c r="P31" s="147">
        <f t="shared" si="4"/>
        <v>51.333333333333336</v>
      </c>
      <c r="Q31" s="169">
        <f t="shared" si="4"/>
        <v>6.2411111111111115</v>
      </c>
      <c r="R31" s="169">
        <f t="shared" si="4"/>
        <v>7.6425000000000001</v>
      </c>
      <c r="S31" s="173">
        <f t="shared" si="4"/>
        <v>8.3749999999999982</v>
      </c>
    </row>
    <row r="32" spans="1:22" ht="24" customHeight="1" thickTop="1" thickBot="1" x14ac:dyDescent="0.25">
      <c r="A32" s="31" t="s">
        <v>11</v>
      </c>
      <c r="B32" s="32">
        <f>AVERAGE(B5:B28)</f>
        <v>167.6</v>
      </c>
      <c r="C32" s="32">
        <f t="shared" ref="C32:S32" si="5">AVERAGE(C5:C28)</f>
        <v>59.427272727272708</v>
      </c>
      <c r="D32" s="32">
        <f t="shared" si="5"/>
        <v>20.549999999999997</v>
      </c>
      <c r="E32" s="148">
        <f t="shared" si="5"/>
        <v>47.121131818181816</v>
      </c>
      <c r="F32" s="141">
        <f t="shared" si="5"/>
        <v>45.43181818181818</v>
      </c>
      <c r="G32" s="104">
        <f t="shared" si="5"/>
        <v>53.195454545454545</v>
      </c>
      <c r="H32" s="105">
        <f t="shared" si="5"/>
        <v>22.109090909090909</v>
      </c>
      <c r="I32" s="104">
        <f t="shared" si="5"/>
        <v>20.59090909090909</v>
      </c>
      <c r="J32" s="115">
        <f t="shared" si="5"/>
        <v>8.4454545454545453</v>
      </c>
      <c r="K32" s="116">
        <f t="shared" si="5"/>
        <v>13.181818181818182</v>
      </c>
      <c r="L32" s="76">
        <f t="shared" si="5"/>
        <v>1.7342857142857144</v>
      </c>
      <c r="M32" s="34">
        <f t="shared" si="5"/>
        <v>3.2695238095238093</v>
      </c>
      <c r="N32" s="33">
        <f t="shared" si="5"/>
        <v>5.1009523809523802</v>
      </c>
      <c r="O32" s="109">
        <f t="shared" si="5"/>
        <v>31.318181818181817</v>
      </c>
      <c r="P32" s="110">
        <f t="shared" si="5"/>
        <v>56.772727272727273</v>
      </c>
      <c r="Q32" s="65">
        <f t="shared" si="5"/>
        <v>6.7650000000000006</v>
      </c>
      <c r="R32" s="35">
        <f t="shared" si="5"/>
        <v>8.4842857142857149</v>
      </c>
      <c r="S32" s="82">
        <f t="shared" si="5"/>
        <v>8.9976190476190503</v>
      </c>
    </row>
    <row r="33" spans="1:19" ht="24" customHeight="1" thickTop="1" thickBot="1" x14ac:dyDescent="0.25">
      <c r="A33" s="39" t="s">
        <v>12</v>
      </c>
      <c r="B33" s="119">
        <f>STDEV(B5:B28)</f>
        <v>7.3833537801921869</v>
      </c>
      <c r="C33" s="119">
        <f t="shared" ref="C33:S33" si="6">STDEV(C5:C28)</f>
        <v>6.8135845973273241</v>
      </c>
      <c r="D33" s="119">
        <f t="shared" si="6"/>
        <v>3.1397224627118105</v>
      </c>
      <c r="E33" s="126">
        <f t="shared" si="6"/>
        <v>4.726375439754106</v>
      </c>
      <c r="F33" s="119">
        <f t="shared" si="6"/>
        <v>7.7575392737913837</v>
      </c>
      <c r="G33" s="121">
        <f t="shared" si="6"/>
        <v>6.5521699257521613</v>
      </c>
      <c r="H33" s="122">
        <f t="shared" si="6"/>
        <v>4.2510401070022867</v>
      </c>
      <c r="I33" s="123">
        <f t="shared" si="6"/>
        <v>5.0488951258014856</v>
      </c>
      <c r="J33" s="124">
        <f t="shared" si="6"/>
        <v>3.15756495581903</v>
      </c>
      <c r="K33" s="125">
        <f t="shared" si="6"/>
        <v>4.2441709453068714</v>
      </c>
      <c r="L33" s="119">
        <f t="shared" si="6"/>
        <v>7.6913680744808255E-2</v>
      </c>
      <c r="M33" s="126">
        <f t="shared" si="6"/>
        <v>0.1593573402914403</v>
      </c>
      <c r="N33" s="89">
        <f t="shared" si="6"/>
        <v>0.25455657056742353</v>
      </c>
      <c r="O33" s="89">
        <f t="shared" si="6"/>
        <v>3.9807436926183</v>
      </c>
      <c r="P33" s="120">
        <f t="shared" si="6"/>
        <v>7.4573825242208089</v>
      </c>
      <c r="Q33" s="89">
        <f t="shared" si="6"/>
        <v>0.70383811721025225</v>
      </c>
      <c r="R33" s="127">
        <f t="shared" si="6"/>
        <v>1.2656285846510085</v>
      </c>
      <c r="S33" s="126">
        <f t="shared" si="6"/>
        <v>1.0354511324147579</v>
      </c>
    </row>
    <row r="36" spans="1:19" x14ac:dyDescent="0.2">
      <c r="B36" s="166"/>
      <c r="C36" s="166"/>
      <c r="D36" s="166"/>
      <c r="E36" s="166"/>
      <c r="F36" s="166"/>
      <c r="G36" s="166"/>
      <c r="H36" s="166"/>
      <c r="I36" s="166"/>
      <c r="J36" s="166"/>
      <c r="K36" s="166"/>
      <c r="L36" s="166"/>
      <c r="M36" s="166"/>
      <c r="N36" s="177"/>
      <c r="O36" s="166"/>
      <c r="P36" s="166"/>
      <c r="Q36" s="166"/>
      <c r="R36" s="166"/>
      <c r="S36" s="166"/>
    </row>
    <row r="50" spans="1:19" ht="17" customHeight="1" x14ac:dyDescent="0.2">
      <c r="A50" s="41"/>
      <c r="B50" s="42"/>
      <c r="C50" s="42"/>
      <c r="D50" s="42"/>
      <c r="E50" s="43"/>
      <c r="F50" s="43"/>
      <c r="L50" s="42"/>
      <c r="M50" s="42"/>
      <c r="N50" s="42"/>
      <c r="O50" s="42"/>
      <c r="P50" s="42"/>
      <c r="Q50" s="42"/>
      <c r="R50" s="42"/>
      <c r="S50" s="43"/>
    </row>
    <row r="51" spans="1:19" ht="17" customHeight="1" x14ac:dyDescent="0.2"/>
    <row r="52" spans="1:19" ht="17" customHeight="1" x14ac:dyDescent="0.2">
      <c r="A52" s="41"/>
      <c r="B52" s="44"/>
      <c r="C52" s="44"/>
      <c r="D52" s="44"/>
      <c r="E52" s="44"/>
      <c r="F52" s="47"/>
      <c r="L52" s="41"/>
      <c r="M52" s="41"/>
      <c r="N52" s="44"/>
      <c r="O52" s="17"/>
      <c r="P52" s="17"/>
      <c r="Q52" s="46"/>
      <c r="R52" s="46"/>
      <c r="S52" s="46"/>
    </row>
    <row r="53" spans="1:19" ht="17" customHeight="1" x14ac:dyDescent="0.2">
      <c r="A53" s="41"/>
      <c r="B53" s="44"/>
      <c r="C53" s="44"/>
      <c r="D53" s="44"/>
      <c r="E53" s="44"/>
      <c r="F53" s="47"/>
      <c r="L53" s="41"/>
      <c r="M53" s="41"/>
      <c r="N53" s="44"/>
      <c r="O53" s="17"/>
      <c r="P53" s="17"/>
      <c r="Q53" s="46"/>
      <c r="R53" s="46"/>
      <c r="S53" s="46"/>
    </row>
    <row r="54" spans="1:19" ht="17" customHeight="1" x14ac:dyDescent="0.2">
      <c r="A54" s="41"/>
      <c r="B54" s="44"/>
      <c r="C54" s="44"/>
      <c r="D54" s="44"/>
      <c r="E54" s="44"/>
      <c r="F54" s="47"/>
      <c r="L54" s="41"/>
      <c r="M54" s="41"/>
      <c r="N54" s="44"/>
      <c r="O54" s="17"/>
      <c r="P54" s="17"/>
      <c r="Q54" s="46"/>
      <c r="R54" s="46"/>
      <c r="S54" s="46"/>
    </row>
    <row r="55" spans="1:19" ht="17" customHeight="1" x14ac:dyDescent="0.2">
      <c r="A55" s="41"/>
      <c r="B55" s="44"/>
      <c r="C55" s="44"/>
      <c r="D55" s="44"/>
      <c r="E55" s="44"/>
      <c r="F55" s="47"/>
      <c r="L55" s="41"/>
      <c r="M55" s="41"/>
      <c r="N55" s="44"/>
      <c r="O55" s="17"/>
      <c r="P55" s="17"/>
      <c r="Q55" s="46"/>
      <c r="R55" s="46"/>
      <c r="S55" s="46"/>
    </row>
    <row r="56" spans="1:19" ht="17" customHeight="1" x14ac:dyDescent="0.2">
      <c r="A56" s="41"/>
      <c r="B56" s="44"/>
      <c r="C56" s="44"/>
      <c r="D56" s="44"/>
      <c r="E56" s="44"/>
      <c r="F56" s="47"/>
      <c r="L56" s="41"/>
      <c r="M56" s="41"/>
      <c r="N56" s="44"/>
      <c r="O56" s="17"/>
      <c r="P56" s="17"/>
      <c r="Q56" s="46"/>
      <c r="R56" s="46"/>
      <c r="S56" s="46"/>
    </row>
    <row r="57" spans="1:19" ht="17" customHeight="1" x14ac:dyDescent="0.2">
      <c r="A57" s="41"/>
      <c r="B57" s="44"/>
      <c r="C57" s="44"/>
      <c r="D57" s="44"/>
      <c r="E57" s="44"/>
      <c r="F57" s="47"/>
      <c r="L57" s="41"/>
      <c r="M57" s="41"/>
      <c r="N57" s="44"/>
      <c r="O57" s="17"/>
      <c r="P57" s="17"/>
      <c r="Q57" s="46"/>
      <c r="R57" s="46"/>
      <c r="S57" s="46"/>
    </row>
    <row r="58" spans="1:19" ht="17" customHeight="1" x14ac:dyDescent="0.2">
      <c r="A58" s="41"/>
      <c r="B58" s="44"/>
      <c r="C58" s="44"/>
      <c r="D58" s="44"/>
      <c r="E58" s="44"/>
      <c r="F58" s="47"/>
      <c r="L58" s="41"/>
      <c r="M58" s="41"/>
      <c r="N58" s="44"/>
      <c r="O58" s="17"/>
      <c r="P58" s="17"/>
      <c r="Q58" s="46"/>
      <c r="R58" s="46"/>
      <c r="S58" s="46"/>
    </row>
    <row r="59" spans="1:19" ht="17" customHeight="1" x14ac:dyDescent="0.2">
      <c r="A59" s="41"/>
      <c r="B59" s="44"/>
      <c r="C59" s="44"/>
      <c r="D59" s="44"/>
      <c r="E59" s="44"/>
      <c r="F59" s="47"/>
      <c r="L59" s="41"/>
      <c r="M59" s="41"/>
      <c r="N59" s="44"/>
      <c r="O59" s="17"/>
      <c r="P59" s="17"/>
      <c r="Q59" s="46"/>
      <c r="R59" s="46"/>
      <c r="S59" s="46"/>
    </row>
    <row r="60" spans="1:19" ht="17" customHeight="1" x14ac:dyDescent="0.2">
      <c r="A60" s="41"/>
      <c r="B60" s="44"/>
      <c r="C60" s="44"/>
      <c r="D60" s="44"/>
      <c r="E60" s="44"/>
      <c r="F60" s="47"/>
      <c r="L60" s="41"/>
      <c r="M60" s="41"/>
      <c r="N60" s="45"/>
      <c r="O60" s="17"/>
      <c r="P60" s="17"/>
      <c r="Q60" s="46"/>
      <c r="R60" s="46"/>
      <c r="S60" s="46"/>
    </row>
    <row r="61" spans="1:19" ht="17" customHeight="1" x14ac:dyDescent="0.2">
      <c r="A61" s="41"/>
      <c r="B61" s="44"/>
      <c r="C61" s="44"/>
      <c r="D61" s="44"/>
      <c r="E61" s="44"/>
      <c r="F61" s="47"/>
      <c r="L61" s="41"/>
      <c r="M61" s="41"/>
      <c r="N61" s="44"/>
      <c r="O61" s="17"/>
      <c r="P61" s="17"/>
      <c r="Q61" s="46"/>
      <c r="R61" s="46"/>
      <c r="S61" s="46"/>
    </row>
    <row r="62" spans="1:19" ht="17" customHeight="1" x14ac:dyDescent="0.2">
      <c r="A62" s="41"/>
      <c r="B62" s="44"/>
      <c r="C62" s="44"/>
      <c r="D62" s="44"/>
      <c r="E62" s="44"/>
      <c r="F62" s="47"/>
      <c r="L62" s="41"/>
      <c r="M62" s="41"/>
      <c r="N62" s="45"/>
      <c r="O62" s="17"/>
      <c r="P62" s="17"/>
      <c r="Q62" s="46"/>
      <c r="R62" s="46"/>
      <c r="S62" s="46"/>
    </row>
    <row r="63" spans="1:19" ht="17" customHeight="1" x14ac:dyDescent="0.2">
      <c r="A63" s="41"/>
      <c r="B63" s="44"/>
      <c r="C63" s="44"/>
      <c r="D63" s="44"/>
      <c r="E63" s="44"/>
      <c r="F63" s="47"/>
      <c r="L63" s="41"/>
      <c r="M63" s="41"/>
      <c r="N63" s="44"/>
      <c r="O63" s="17"/>
      <c r="P63" s="17"/>
      <c r="Q63" s="46"/>
      <c r="R63" s="46"/>
      <c r="S63" s="46"/>
    </row>
    <row r="64" spans="1:19" ht="17" customHeight="1" x14ac:dyDescent="0.2">
      <c r="A64" s="41"/>
      <c r="B64" s="44"/>
      <c r="C64" s="44"/>
      <c r="D64" s="44"/>
      <c r="E64" s="44"/>
      <c r="F64" s="47"/>
      <c r="L64" s="41"/>
      <c r="M64" s="41"/>
      <c r="N64" s="44"/>
      <c r="O64" s="17"/>
      <c r="P64" s="17"/>
      <c r="Q64" s="46"/>
      <c r="R64" s="46"/>
      <c r="S64" s="46"/>
    </row>
    <row r="65" spans="1:19" ht="17" customHeight="1" x14ac:dyDescent="0.2">
      <c r="A65" s="41"/>
      <c r="B65" s="44"/>
      <c r="C65" s="44"/>
      <c r="D65" s="44"/>
      <c r="E65" s="44"/>
      <c r="F65" s="47"/>
      <c r="L65" s="41"/>
      <c r="M65" s="41"/>
      <c r="N65" s="44"/>
      <c r="O65" s="17"/>
      <c r="P65" s="17"/>
      <c r="Q65" s="46"/>
      <c r="R65" s="46"/>
      <c r="S65" s="46"/>
    </row>
    <row r="66" spans="1:19" ht="17" customHeight="1" x14ac:dyDescent="0.2">
      <c r="A66" s="41"/>
      <c r="B66" s="44"/>
      <c r="C66" s="44"/>
      <c r="D66" s="44"/>
      <c r="E66" s="44"/>
      <c r="F66" s="47"/>
      <c r="L66" s="41"/>
      <c r="M66" s="41"/>
      <c r="N66" s="45"/>
      <c r="O66" s="17"/>
      <c r="P66" s="17"/>
      <c r="Q66" s="46"/>
      <c r="R66" s="46"/>
      <c r="S66" s="46"/>
    </row>
    <row r="67" spans="1:19" ht="17" customHeight="1" x14ac:dyDescent="0.2">
      <c r="A67" s="41"/>
      <c r="B67" s="44"/>
      <c r="C67" s="44"/>
      <c r="D67" s="44"/>
      <c r="E67" s="44"/>
      <c r="F67" s="47"/>
      <c r="L67" s="41"/>
      <c r="M67" s="41"/>
      <c r="N67" s="44"/>
      <c r="O67" s="17"/>
      <c r="P67" s="17"/>
      <c r="Q67" s="46"/>
      <c r="R67" s="46"/>
      <c r="S67" s="46"/>
    </row>
    <row r="68" spans="1:19" ht="17" customHeight="1" x14ac:dyDescent="0.2">
      <c r="A68" s="41"/>
      <c r="B68" s="44"/>
      <c r="C68" s="44"/>
      <c r="D68" s="44"/>
      <c r="E68" s="44"/>
      <c r="F68" s="47"/>
      <c r="L68" s="41"/>
      <c r="M68" s="41"/>
      <c r="N68" s="45"/>
      <c r="O68" s="17"/>
      <c r="P68" s="17"/>
      <c r="Q68" s="46"/>
      <c r="R68" s="46"/>
      <c r="S68" s="46"/>
    </row>
    <row r="69" spans="1:19" ht="17" customHeight="1" x14ac:dyDescent="0.2">
      <c r="A69" s="41"/>
      <c r="B69" s="44"/>
      <c r="C69" s="44"/>
      <c r="D69" s="44"/>
      <c r="E69" s="44"/>
      <c r="F69" s="47"/>
      <c r="L69" s="41"/>
      <c r="M69" s="41"/>
      <c r="N69" s="44"/>
      <c r="O69" s="17"/>
      <c r="P69" s="17"/>
      <c r="Q69" s="46"/>
      <c r="R69" s="46"/>
      <c r="S69" s="46"/>
    </row>
    <row r="70" spans="1:19" ht="17" customHeight="1" x14ac:dyDescent="0.2">
      <c r="A70" s="41"/>
      <c r="B70" s="44"/>
      <c r="C70" s="44"/>
      <c r="D70" s="44"/>
      <c r="E70" s="44"/>
      <c r="F70" s="47"/>
      <c r="L70" s="41"/>
      <c r="M70" s="41"/>
      <c r="N70" s="44"/>
      <c r="O70" s="17"/>
      <c r="P70" s="17"/>
      <c r="Q70" s="46"/>
      <c r="R70" s="46"/>
      <c r="S70" s="46"/>
    </row>
    <row r="71" spans="1:19" ht="17" customHeight="1" x14ac:dyDescent="0.2">
      <c r="A71" s="41"/>
      <c r="B71" s="44"/>
      <c r="C71" s="44"/>
      <c r="D71" s="44"/>
      <c r="E71" s="44"/>
      <c r="F71" s="47"/>
      <c r="L71" s="41"/>
      <c r="M71" s="41"/>
      <c r="N71" s="44"/>
      <c r="O71" s="17"/>
      <c r="P71" s="17"/>
      <c r="Q71" s="46"/>
      <c r="R71" s="46"/>
      <c r="S71" s="46"/>
    </row>
    <row r="72" spans="1:19" ht="17" customHeight="1" x14ac:dyDescent="0.2">
      <c r="A72" s="41"/>
      <c r="B72" s="44"/>
      <c r="C72" s="44"/>
      <c r="D72" s="44"/>
      <c r="E72" s="44"/>
      <c r="F72" s="47"/>
      <c r="L72" s="41"/>
      <c r="M72" s="41"/>
      <c r="N72" s="44"/>
      <c r="O72" s="17"/>
      <c r="P72" s="17"/>
      <c r="Q72" s="46"/>
      <c r="R72" s="46"/>
      <c r="S72" s="46"/>
    </row>
    <row r="73" spans="1:19" ht="17" customHeight="1" x14ac:dyDescent="0.2">
      <c r="A73" s="41"/>
      <c r="B73" s="44"/>
      <c r="C73" s="44"/>
      <c r="D73" s="44"/>
      <c r="E73" s="44"/>
      <c r="F73" s="47"/>
      <c r="L73" s="41"/>
      <c r="M73" s="41"/>
      <c r="N73" s="45"/>
      <c r="O73" s="17"/>
      <c r="P73" s="17"/>
      <c r="Q73" s="46"/>
      <c r="R73" s="46"/>
      <c r="S73" s="46"/>
    </row>
    <row r="74" spans="1:19" ht="17" customHeight="1" x14ac:dyDescent="0.2">
      <c r="A74" s="41"/>
      <c r="B74" s="44"/>
      <c r="C74" s="44"/>
      <c r="D74" s="44"/>
      <c r="E74" s="44"/>
      <c r="F74" s="47"/>
      <c r="L74" s="41"/>
      <c r="M74" s="41"/>
      <c r="N74" s="44"/>
      <c r="O74" s="17"/>
      <c r="P74" s="17"/>
      <c r="Q74" s="46"/>
      <c r="R74" s="46"/>
      <c r="S74" s="46"/>
    </row>
    <row r="75" spans="1:19" ht="17" customHeight="1" x14ac:dyDescent="0.2">
      <c r="A75" s="41"/>
      <c r="B75" s="44"/>
      <c r="C75" s="44"/>
      <c r="D75" s="44"/>
      <c r="E75" s="44"/>
      <c r="F75" s="47"/>
      <c r="L75" s="41"/>
      <c r="M75" s="41"/>
      <c r="N75" s="44"/>
      <c r="O75" s="17"/>
      <c r="P75" s="17"/>
      <c r="Q75" s="46"/>
      <c r="R75" s="46"/>
      <c r="S75" s="46"/>
    </row>
    <row r="76" spans="1:19" ht="17" customHeight="1" x14ac:dyDescent="0.2">
      <c r="A76" s="41"/>
      <c r="B76" s="44"/>
      <c r="C76" s="44"/>
      <c r="D76" s="44"/>
      <c r="E76" s="44"/>
      <c r="F76" s="47"/>
      <c r="L76" s="41"/>
      <c r="M76" s="41"/>
      <c r="N76" s="44"/>
      <c r="O76" s="17"/>
      <c r="P76" s="17"/>
      <c r="Q76" s="46"/>
      <c r="R76" s="46"/>
      <c r="S76" s="46"/>
    </row>
    <row r="77" spans="1:19" ht="17" customHeight="1" x14ac:dyDescent="0.2">
      <c r="A77" s="41"/>
      <c r="B77" s="44"/>
      <c r="C77" s="44"/>
      <c r="D77" s="44"/>
      <c r="E77" s="44"/>
      <c r="F77" s="47"/>
      <c r="L77" s="41"/>
      <c r="M77" s="41"/>
      <c r="N77" s="44"/>
      <c r="O77" s="17"/>
      <c r="P77" s="17"/>
      <c r="Q77" s="46"/>
      <c r="R77" s="46"/>
      <c r="S77" s="46"/>
    </row>
    <row r="78" spans="1:19" ht="17" customHeight="1" x14ac:dyDescent="0.2">
      <c r="A78" s="41"/>
      <c r="B78" s="44"/>
      <c r="C78" s="44"/>
      <c r="D78" s="44"/>
      <c r="E78" s="44"/>
      <c r="F78" s="47"/>
      <c r="L78" s="41"/>
      <c r="M78" s="41"/>
      <c r="N78" s="45"/>
      <c r="O78" s="17"/>
      <c r="P78" s="17"/>
      <c r="Q78" s="46"/>
      <c r="R78" s="46"/>
      <c r="S78" s="46"/>
    </row>
    <row r="79" spans="1:19" ht="17" customHeight="1" x14ac:dyDescent="0.2">
      <c r="A79" s="41"/>
      <c r="B79" s="44"/>
      <c r="C79" s="44"/>
      <c r="D79" s="44"/>
      <c r="E79" s="44"/>
      <c r="F79" s="47"/>
      <c r="L79" s="41"/>
      <c r="M79" s="41"/>
      <c r="N79" s="44"/>
      <c r="O79" s="17"/>
      <c r="P79" s="17"/>
      <c r="Q79" s="46"/>
      <c r="R79" s="46"/>
      <c r="S79" s="46"/>
    </row>
    <row r="80" spans="1:19" ht="17" customHeight="1" x14ac:dyDescent="0.2">
      <c r="A80" s="41"/>
      <c r="B80" s="44"/>
      <c r="C80" s="44"/>
      <c r="D80" s="44"/>
      <c r="E80" s="44"/>
      <c r="F80" s="41"/>
      <c r="L80" s="41"/>
      <c r="M80" s="41"/>
      <c r="N80" s="44"/>
      <c r="O80" s="17"/>
      <c r="P80" s="17"/>
      <c r="Q80" s="46"/>
      <c r="R80" s="46"/>
      <c r="S80" s="46"/>
    </row>
    <row r="81" spans="1:19" ht="17" customHeight="1" x14ac:dyDescent="0.2">
      <c r="A81" s="41"/>
      <c r="B81" s="44"/>
      <c r="C81" s="44"/>
      <c r="D81" s="44"/>
      <c r="E81" s="44"/>
      <c r="F81" s="41"/>
      <c r="L81" s="41"/>
      <c r="M81" s="41"/>
      <c r="N81" s="44"/>
      <c r="O81" s="17"/>
      <c r="P81" s="17"/>
      <c r="Q81" s="46"/>
      <c r="R81" s="46"/>
      <c r="S81" s="46"/>
    </row>
    <row r="82" spans="1:19" ht="17" customHeight="1" x14ac:dyDescent="0.2">
      <c r="A82" s="41"/>
      <c r="B82" s="44"/>
      <c r="C82" s="44"/>
      <c r="D82" s="44"/>
      <c r="E82" s="44"/>
      <c r="F82" s="47"/>
      <c r="L82" s="41"/>
      <c r="M82" s="41"/>
      <c r="N82" s="44"/>
      <c r="O82" s="17"/>
      <c r="P82" s="17"/>
      <c r="Q82" s="46"/>
      <c r="R82" s="46"/>
      <c r="S82" s="46"/>
    </row>
    <row r="83" spans="1:19" ht="17" customHeight="1" x14ac:dyDescent="0.2">
      <c r="A83" s="41"/>
      <c r="B83" s="44"/>
      <c r="C83" s="44"/>
      <c r="D83" s="44"/>
      <c r="E83" s="44"/>
      <c r="F83" s="41"/>
      <c r="L83" s="44"/>
      <c r="M83" s="44"/>
      <c r="N83" s="44"/>
      <c r="O83" s="17"/>
      <c r="P83" s="17"/>
      <c r="Q83" s="17"/>
      <c r="R83" s="17"/>
      <c r="S83" s="17"/>
    </row>
    <row r="84" spans="1:19" ht="17" customHeight="1" x14ac:dyDescent="0.2">
      <c r="A84" s="41"/>
      <c r="B84" s="44"/>
      <c r="C84" s="44"/>
      <c r="D84" s="44"/>
      <c r="E84" s="44"/>
      <c r="F84" s="44"/>
      <c r="L84" s="44"/>
      <c r="M84" s="44"/>
      <c r="N84" s="44"/>
      <c r="O84" s="17"/>
      <c r="P84" s="17"/>
      <c r="Q84" s="17"/>
      <c r="R84" s="17"/>
      <c r="S84" s="17"/>
    </row>
    <row r="85" spans="1:19" ht="17" customHeight="1" x14ac:dyDescent="0.2">
      <c r="A85" s="41"/>
      <c r="B85" s="45"/>
      <c r="C85" s="45"/>
      <c r="D85" s="45"/>
      <c r="E85" s="45"/>
      <c r="F85" s="45"/>
      <c r="L85" s="45"/>
      <c r="M85" s="45"/>
      <c r="N85" s="45"/>
      <c r="O85" s="44"/>
      <c r="P85" s="44"/>
      <c r="Q85" s="45"/>
      <c r="R85" s="45"/>
      <c r="S85" s="45"/>
    </row>
  </sheetData>
  <mergeCells count="7">
    <mergeCell ref="A1:S1"/>
    <mergeCell ref="B3:E3"/>
    <mergeCell ref="F3:I3"/>
    <mergeCell ref="J3:K3"/>
    <mergeCell ref="L3:M3"/>
    <mergeCell ref="O3:P3"/>
    <mergeCell ref="Q3:S3"/>
  </mergeCells>
  <phoneticPr fontId="3"/>
  <conditionalFormatting sqref="O41:S41 L41:M41">
    <cfRule type="cellIs" dxfId="47" priority="14" stopIfTrue="1" operator="lessThanOrEqual">
      <formula>0.05</formula>
    </cfRule>
  </conditionalFormatting>
  <conditionalFormatting sqref="D5:D23">
    <cfRule type="cellIs" dxfId="46" priority="13" operator="greaterThanOrEqual">
      <formula>20</formula>
    </cfRule>
  </conditionalFormatting>
  <conditionalFormatting sqref="F41:G41">
    <cfRule type="cellIs" dxfId="45" priority="11" stopIfTrue="1" operator="lessThanOrEqual">
      <formula>0.05</formula>
    </cfRule>
  </conditionalFormatting>
  <conditionalFormatting sqref="J33:K33">
    <cfRule type="cellIs" dxfId="44" priority="8" stopIfTrue="1" operator="lessThanOrEqual">
      <formula>0.05</formula>
    </cfRule>
  </conditionalFormatting>
  <conditionalFormatting sqref="J5:J28">
    <cfRule type="cellIs" dxfId="43" priority="9" stopIfTrue="1" operator="lessThan">
      <formula>8</formula>
    </cfRule>
  </conditionalFormatting>
  <conditionalFormatting sqref="K5:K28">
    <cfRule type="cellIs" dxfId="42" priority="10" stopIfTrue="1" operator="greaterThanOrEqual">
      <formula>15</formula>
    </cfRule>
  </conditionalFormatting>
  <conditionalFormatting sqref="N41">
    <cfRule type="cellIs" dxfId="41" priority="7" stopIfTrue="1" operator="lessThanOrEqual">
      <formula>0.05</formula>
    </cfRule>
  </conditionalFormatting>
  <conditionalFormatting sqref="F5:F28">
    <cfRule type="cellIs" dxfId="40" priority="6" operator="lessThanOrEqual">
      <formula>47</formula>
    </cfRule>
  </conditionalFormatting>
  <conditionalFormatting sqref="G5:G28">
    <cfRule type="cellIs" dxfId="39" priority="5" operator="lessThanOrEqual">
      <formula>45</formula>
    </cfRule>
  </conditionalFormatting>
  <conditionalFormatting sqref="O5:O28">
    <cfRule type="cellIs" dxfId="38" priority="4" operator="lessThanOrEqual">
      <formula>23</formula>
    </cfRule>
  </conditionalFormatting>
  <conditionalFormatting sqref="P5:P28">
    <cfRule type="cellIs" dxfId="37" priority="3" operator="lessThanOrEqual">
      <formula>43</formula>
    </cfRule>
  </conditionalFormatting>
  <printOptions horizontalCentered="1" verticalCentered="1"/>
  <pageMargins left="0" right="0" top="0.2" bottom="0.2" header="0.51" footer="0.51"/>
  <pageSetup paperSize="9" scale="69" orientation="landscape" horizontalDpi="4294967293" verticalDpi="4294967293"/>
  <colBreaks count="1" manualBreakCount="1">
    <brk id="19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5"/>
  <sheetViews>
    <sheetView zoomScaleNormal="100" zoomScalePageLayoutView="125" workbookViewId="0">
      <pane xSplit="1" ySplit="4" topLeftCell="B33" activePane="bottomRight" state="frozenSplit"/>
      <selection pane="topRight" activeCell="B1" sqref="B1"/>
      <selection pane="bottomLeft" activeCell="A5" sqref="A5"/>
      <selection pane="bottomRight" activeCell="A36" sqref="A36:A40"/>
    </sheetView>
  </sheetViews>
  <sheetFormatPr defaultColWidth="8.81640625" defaultRowHeight="13" x14ac:dyDescent="0.2"/>
  <cols>
    <col min="1" max="1" width="12.1796875" customWidth="1"/>
    <col min="2" max="5" width="9" customWidth="1"/>
    <col min="6" max="14" width="9.81640625" customWidth="1"/>
    <col min="15" max="16" width="7.36328125" customWidth="1"/>
    <col min="17" max="19" width="9.81640625" customWidth="1"/>
  </cols>
  <sheetData>
    <row r="1" spans="1:22" ht="21" x14ac:dyDescent="0.2">
      <c r="A1" s="195" t="s">
        <v>35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</row>
    <row r="2" spans="1:22" ht="13.5" thickBot="1" x14ac:dyDescent="0.25">
      <c r="J2" s="64"/>
      <c r="S2" s="63" t="s">
        <v>33</v>
      </c>
    </row>
    <row r="3" spans="1:22" ht="24" customHeight="1" thickBot="1" x14ac:dyDescent="0.25">
      <c r="A3" s="1"/>
      <c r="B3" s="196" t="s">
        <v>0</v>
      </c>
      <c r="C3" s="196"/>
      <c r="D3" s="196"/>
      <c r="E3" s="200"/>
      <c r="F3" s="196" t="s">
        <v>16</v>
      </c>
      <c r="G3" s="196"/>
      <c r="H3" s="196"/>
      <c r="I3" s="196"/>
      <c r="J3" s="199" t="s">
        <v>19</v>
      </c>
      <c r="K3" s="200"/>
      <c r="L3" s="197" t="s">
        <v>24</v>
      </c>
      <c r="M3" s="198"/>
      <c r="N3" s="176" t="s">
        <v>1</v>
      </c>
      <c r="O3" s="202" t="s">
        <v>27</v>
      </c>
      <c r="P3" s="203"/>
      <c r="Q3" s="201" t="s">
        <v>2</v>
      </c>
      <c r="R3" s="197"/>
      <c r="S3" s="198"/>
    </row>
    <row r="4" spans="1:22" ht="24" customHeight="1" thickBot="1" x14ac:dyDescent="0.25">
      <c r="A4" s="2" t="s">
        <v>3</v>
      </c>
      <c r="B4" s="3" t="s">
        <v>4</v>
      </c>
      <c r="C4" s="4" t="s">
        <v>5</v>
      </c>
      <c r="D4" s="4" t="s">
        <v>6</v>
      </c>
      <c r="E4" s="142" t="s">
        <v>7</v>
      </c>
      <c r="F4" s="3" t="s">
        <v>17</v>
      </c>
      <c r="G4" s="4" t="s">
        <v>18</v>
      </c>
      <c r="H4" s="62" t="s">
        <v>22</v>
      </c>
      <c r="I4" s="70" t="s">
        <v>23</v>
      </c>
      <c r="J4" s="6" t="s">
        <v>20</v>
      </c>
      <c r="K4" s="8" t="s">
        <v>21</v>
      </c>
      <c r="L4" s="71" t="s">
        <v>9</v>
      </c>
      <c r="M4" s="175" t="s">
        <v>10</v>
      </c>
      <c r="N4" s="5" t="s">
        <v>8</v>
      </c>
      <c r="O4" s="6" t="s">
        <v>25</v>
      </c>
      <c r="P4" s="7" t="s">
        <v>26</v>
      </c>
      <c r="Q4" s="85" t="s">
        <v>13</v>
      </c>
      <c r="R4" s="57" t="s">
        <v>14</v>
      </c>
      <c r="S4" s="58" t="s">
        <v>15</v>
      </c>
      <c r="T4" s="9"/>
      <c r="U4" s="9"/>
      <c r="V4" s="10"/>
    </row>
    <row r="5" spans="1:22" ht="24" customHeight="1" x14ac:dyDescent="0.2">
      <c r="A5" s="84">
        <v>3</v>
      </c>
      <c r="B5" s="11">
        <v>167.4</v>
      </c>
      <c r="C5" s="12">
        <v>55.1</v>
      </c>
      <c r="D5" s="12">
        <v>17.5</v>
      </c>
      <c r="E5" s="77">
        <f>C5-C5*(0.01*D5)</f>
        <v>45.457499999999996</v>
      </c>
      <c r="F5" s="137">
        <v>51.5</v>
      </c>
      <c r="G5" s="97">
        <v>63</v>
      </c>
      <c r="H5" s="98">
        <v>22</v>
      </c>
      <c r="I5" s="90">
        <v>20</v>
      </c>
      <c r="J5" s="66">
        <v>10</v>
      </c>
      <c r="K5" s="77">
        <v>2.5</v>
      </c>
      <c r="L5" s="72">
        <v>1.66</v>
      </c>
      <c r="M5" s="14">
        <v>3.17</v>
      </c>
      <c r="N5" s="13">
        <v>4.66</v>
      </c>
      <c r="O5" s="91">
        <v>33</v>
      </c>
      <c r="P5" s="92">
        <v>63</v>
      </c>
      <c r="Q5" s="15">
        <v>7.98</v>
      </c>
      <c r="R5" s="16">
        <v>9.0500000000000007</v>
      </c>
      <c r="S5" s="86">
        <v>9.56</v>
      </c>
      <c r="T5" s="17"/>
      <c r="U5" s="17"/>
      <c r="V5" s="17"/>
    </row>
    <row r="6" spans="1:22" ht="24" customHeight="1" x14ac:dyDescent="0.2">
      <c r="A6" s="84">
        <v>3</v>
      </c>
      <c r="B6" s="18">
        <v>170.4</v>
      </c>
      <c r="C6" s="19">
        <v>69.400000000000006</v>
      </c>
      <c r="D6" s="19">
        <v>23.9</v>
      </c>
      <c r="E6" s="143">
        <f t="shared" ref="E6:E28" si="0">C6-C6*(0.01*D6)</f>
        <v>52.813400000000001</v>
      </c>
      <c r="F6" s="138">
        <v>36</v>
      </c>
      <c r="G6" s="99">
        <v>41.5</v>
      </c>
      <c r="H6" s="100">
        <v>28</v>
      </c>
      <c r="I6" s="99">
        <v>27</v>
      </c>
      <c r="J6" s="67">
        <v>4</v>
      </c>
      <c r="K6" s="78">
        <v>14</v>
      </c>
      <c r="L6" s="73">
        <v>1.69</v>
      </c>
      <c r="M6" s="23">
        <v>3.29</v>
      </c>
      <c r="N6" s="20">
        <v>5</v>
      </c>
      <c r="O6" s="93">
        <v>35</v>
      </c>
      <c r="P6" s="94">
        <v>65</v>
      </c>
      <c r="Q6" s="87">
        <v>7.6</v>
      </c>
      <c r="R6" s="22">
        <v>10.97</v>
      </c>
      <c r="S6" s="21">
        <v>10.07</v>
      </c>
      <c r="T6" s="17"/>
      <c r="U6" s="17"/>
      <c r="V6" s="17"/>
    </row>
    <row r="7" spans="1:22" ht="24" customHeight="1" x14ac:dyDescent="0.2">
      <c r="A7" s="84">
        <v>3</v>
      </c>
      <c r="B7" s="48">
        <v>164.5</v>
      </c>
      <c r="C7" s="49">
        <v>52.6</v>
      </c>
      <c r="D7" s="49">
        <v>18</v>
      </c>
      <c r="E7" s="144">
        <f t="shared" si="0"/>
        <v>43.132000000000005</v>
      </c>
      <c r="F7" s="139">
        <v>53</v>
      </c>
      <c r="G7" s="97">
        <v>53</v>
      </c>
      <c r="H7" s="101">
        <v>26</v>
      </c>
      <c r="I7" s="97">
        <v>25</v>
      </c>
      <c r="J7" s="68">
        <v>6</v>
      </c>
      <c r="K7" s="79">
        <v>13</v>
      </c>
      <c r="L7" s="74">
        <v>1.76</v>
      </c>
      <c r="M7" s="27">
        <v>3.3</v>
      </c>
      <c r="N7" s="24">
        <v>4.95</v>
      </c>
      <c r="O7" s="95">
        <v>31</v>
      </c>
      <c r="P7" s="96">
        <v>59</v>
      </c>
      <c r="Q7" s="88">
        <v>7.08</v>
      </c>
      <c r="R7" s="16">
        <v>8.89</v>
      </c>
      <c r="S7" s="50">
        <v>8.7200000000000006</v>
      </c>
      <c r="T7" s="17"/>
      <c r="U7" s="17"/>
      <c r="V7" s="17"/>
    </row>
    <row r="8" spans="1:22" ht="24" customHeight="1" x14ac:dyDescent="0.2">
      <c r="A8" s="84">
        <v>3</v>
      </c>
      <c r="B8" s="18">
        <v>156.5</v>
      </c>
      <c r="C8" s="19">
        <v>50.5</v>
      </c>
      <c r="D8" s="19">
        <v>14.9</v>
      </c>
      <c r="E8" s="143">
        <f t="shared" si="0"/>
        <v>42.975499999999997</v>
      </c>
      <c r="F8" s="138">
        <v>62</v>
      </c>
      <c r="G8" s="99">
        <v>55</v>
      </c>
      <c r="H8" s="100">
        <v>20</v>
      </c>
      <c r="I8" s="99">
        <v>22</v>
      </c>
      <c r="J8" s="67">
        <v>2.6</v>
      </c>
      <c r="K8" s="78">
        <v>19.600000000000001</v>
      </c>
      <c r="L8" s="73">
        <v>1.76</v>
      </c>
      <c r="M8" s="23">
        <v>3.39</v>
      </c>
      <c r="N8" s="20">
        <v>5.27</v>
      </c>
      <c r="O8" s="93">
        <v>26</v>
      </c>
      <c r="P8" s="94">
        <v>43</v>
      </c>
      <c r="Q8" s="87">
        <v>5.52</v>
      </c>
      <c r="R8" s="22">
        <v>6.75</v>
      </c>
      <c r="S8" s="21">
        <v>6.28</v>
      </c>
      <c r="T8" s="17"/>
      <c r="U8" s="17"/>
      <c r="V8" s="17"/>
    </row>
    <row r="9" spans="1:22" ht="24" customHeight="1" x14ac:dyDescent="0.2">
      <c r="A9" s="84">
        <v>3</v>
      </c>
      <c r="B9" s="48">
        <v>161</v>
      </c>
      <c r="C9" s="49">
        <v>53.7</v>
      </c>
      <c r="D9" s="49">
        <v>16.399999999999999</v>
      </c>
      <c r="E9" s="144">
        <f t="shared" si="0"/>
        <v>44.893200000000007</v>
      </c>
      <c r="F9" s="139">
        <v>55</v>
      </c>
      <c r="G9" s="97">
        <v>65</v>
      </c>
      <c r="H9" s="101">
        <v>20</v>
      </c>
      <c r="I9" s="97">
        <v>25</v>
      </c>
      <c r="J9" s="68">
        <v>8</v>
      </c>
      <c r="K9" s="79">
        <v>13</v>
      </c>
      <c r="L9" s="74">
        <v>1.61</v>
      </c>
      <c r="M9" s="27">
        <v>3.04</v>
      </c>
      <c r="N9" s="24">
        <v>4.8099999999999996</v>
      </c>
      <c r="O9" s="95">
        <v>32</v>
      </c>
      <c r="P9" s="96">
        <v>61</v>
      </c>
      <c r="Q9" s="88">
        <v>6.86</v>
      </c>
      <c r="R9" s="16">
        <v>9.68</v>
      </c>
      <c r="S9" s="50">
        <v>9.9499999999999993</v>
      </c>
      <c r="T9" s="17"/>
      <c r="U9" s="17"/>
      <c r="V9" s="17"/>
    </row>
    <row r="10" spans="1:22" ht="24" customHeight="1" x14ac:dyDescent="0.2">
      <c r="A10" s="84">
        <v>3</v>
      </c>
      <c r="B10" s="18">
        <v>164.8</v>
      </c>
      <c r="C10" s="19">
        <v>57.1</v>
      </c>
      <c r="D10" s="19">
        <v>20.7</v>
      </c>
      <c r="E10" s="143">
        <f t="shared" si="0"/>
        <v>45.280300000000004</v>
      </c>
      <c r="F10" s="138">
        <v>50</v>
      </c>
      <c r="G10" s="99">
        <v>51.5</v>
      </c>
      <c r="H10" s="100">
        <v>13</v>
      </c>
      <c r="I10" s="99">
        <v>16</v>
      </c>
      <c r="J10" s="67">
        <v>5.5</v>
      </c>
      <c r="K10" s="78">
        <v>12.5</v>
      </c>
      <c r="L10" s="73">
        <v>1.72</v>
      </c>
      <c r="M10" s="23">
        <v>3.34</v>
      </c>
      <c r="N10" s="20">
        <v>4.95</v>
      </c>
      <c r="O10" s="93">
        <v>34</v>
      </c>
      <c r="P10" s="94">
        <v>64</v>
      </c>
      <c r="Q10" s="87">
        <v>7.6</v>
      </c>
      <c r="R10" s="22">
        <v>8.8800000000000008</v>
      </c>
      <c r="S10" s="21">
        <v>8.6999999999999993</v>
      </c>
      <c r="T10" s="17"/>
      <c r="U10" s="17"/>
      <c r="V10" s="17"/>
    </row>
    <row r="11" spans="1:22" ht="24" customHeight="1" x14ac:dyDescent="0.2">
      <c r="A11" s="84">
        <v>3</v>
      </c>
      <c r="B11" s="48">
        <v>176</v>
      </c>
      <c r="C11" s="49">
        <v>69.400000000000006</v>
      </c>
      <c r="D11" s="49">
        <v>23.6</v>
      </c>
      <c r="E11" s="144">
        <f t="shared" si="0"/>
        <v>53.021600000000007</v>
      </c>
      <c r="F11" s="139">
        <v>60</v>
      </c>
      <c r="G11" s="97">
        <v>65</v>
      </c>
      <c r="H11" s="101">
        <v>28</v>
      </c>
      <c r="I11" s="97">
        <v>30</v>
      </c>
      <c r="J11" s="68">
        <v>7</v>
      </c>
      <c r="K11" s="79">
        <v>9</v>
      </c>
      <c r="L11" s="74">
        <v>1.76</v>
      </c>
      <c r="M11" s="27">
        <v>3.24</v>
      </c>
      <c r="N11" s="24">
        <v>5</v>
      </c>
      <c r="O11" s="95">
        <v>36</v>
      </c>
      <c r="P11" s="96">
        <v>66</v>
      </c>
      <c r="Q11" s="88">
        <v>7.73</v>
      </c>
      <c r="R11" s="16">
        <v>10.220000000000001</v>
      </c>
      <c r="S11" s="50">
        <v>9.59</v>
      </c>
      <c r="T11" s="17"/>
      <c r="U11" s="17"/>
      <c r="V11" s="17"/>
    </row>
    <row r="12" spans="1:22" ht="24" customHeight="1" x14ac:dyDescent="0.2">
      <c r="A12" s="84">
        <v>3</v>
      </c>
      <c r="B12" s="18">
        <v>174</v>
      </c>
      <c r="C12" s="19">
        <v>56.8</v>
      </c>
      <c r="D12" s="19">
        <v>15.8</v>
      </c>
      <c r="E12" s="143">
        <f t="shared" si="0"/>
        <v>47.825599999999994</v>
      </c>
      <c r="F12" s="138">
        <v>49</v>
      </c>
      <c r="G12" s="99">
        <v>36</v>
      </c>
      <c r="H12" s="100">
        <v>26</v>
      </c>
      <c r="I12" s="99">
        <v>28</v>
      </c>
      <c r="J12" s="67">
        <v>3.7</v>
      </c>
      <c r="K12" s="78">
        <v>16</v>
      </c>
      <c r="L12" s="73">
        <v>1.57</v>
      </c>
      <c r="M12" s="23">
        <v>3.09</v>
      </c>
      <c r="N12" s="20">
        <v>4.84</v>
      </c>
      <c r="O12" s="93">
        <v>40</v>
      </c>
      <c r="P12" s="94">
        <v>64</v>
      </c>
      <c r="Q12" s="87">
        <v>6.95</v>
      </c>
      <c r="R12" s="22">
        <v>8.68</v>
      </c>
      <c r="S12" s="21">
        <v>9.8000000000000007</v>
      </c>
      <c r="T12" s="17"/>
      <c r="U12" s="17"/>
      <c r="V12" s="17"/>
    </row>
    <row r="13" spans="1:22" ht="24" customHeight="1" x14ac:dyDescent="0.2">
      <c r="A13" s="84">
        <v>3</v>
      </c>
      <c r="B13" s="51">
        <v>172.5</v>
      </c>
      <c r="C13" s="52">
        <v>60.4</v>
      </c>
      <c r="D13" s="52">
        <v>18.7</v>
      </c>
      <c r="E13" s="144">
        <f t="shared" si="0"/>
        <v>49.105199999999996</v>
      </c>
      <c r="F13" s="139">
        <v>46.5</v>
      </c>
      <c r="G13" s="97">
        <v>48</v>
      </c>
      <c r="H13" s="101">
        <v>28</v>
      </c>
      <c r="I13" s="97">
        <v>27</v>
      </c>
      <c r="J13" s="69">
        <v>4</v>
      </c>
      <c r="K13" s="80">
        <v>14</v>
      </c>
      <c r="L13" s="74">
        <v>1.77</v>
      </c>
      <c r="M13" s="27">
        <v>3.35</v>
      </c>
      <c r="N13" s="53">
        <v>5.07</v>
      </c>
      <c r="O13" s="95">
        <v>31</v>
      </c>
      <c r="P13" s="96">
        <v>58</v>
      </c>
      <c r="Q13" s="88">
        <v>7</v>
      </c>
      <c r="R13" s="16">
        <v>8.4700000000000006</v>
      </c>
      <c r="S13" s="50">
        <v>7.83</v>
      </c>
      <c r="T13" s="17"/>
      <c r="U13" s="17"/>
      <c r="V13" s="17"/>
    </row>
    <row r="14" spans="1:22" ht="24" customHeight="1" x14ac:dyDescent="0.2">
      <c r="A14" s="83">
        <v>2</v>
      </c>
      <c r="B14" s="25">
        <v>172.4</v>
      </c>
      <c r="C14" s="26">
        <v>61</v>
      </c>
      <c r="D14" s="26">
        <v>19.7</v>
      </c>
      <c r="E14" s="143">
        <f>C14-C14*(0.01*D14)</f>
        <v>48.982999999999997</v>
      </c>
      <c r="F14" s="138">
        <v>62</v>
      </c>
      <c r="G14" s="99">
        <v>48</v>
      </c>
      <c r="H14" s="100">
        <v>25</v>
      </c>
      <c r="I14" s="99">
        <v>24</v>
      </c>
      <c r="J14" s="67">
        <v>2.5</v>
      </c>
      <c r="K14" s="78">
        <v>14</v>
      </c>
      <c r="L14" s="73">
        <v>1.73</v>
      </c>
      <c r="M14" s="23">
        <v>3.23</v>
      </c>
      <c r="N14" s="20">
        <v>5.05</v>
      </c>
      <c r="O14" s="93">
        <v>26</v>
      </c>
      <c r="P14" s="94">
        <v>52</v>
      </c>
      <c r="Q14" s="87">
        <v>6.69</v>
      </c>
      <c r="R14" s="22">
        <v>6.6</v>
      </c>
      <c r="S14" s="21">
        <v>8</v>
      </c>
      <c r="T14" s="17"/>
      <c r="U14" s="17"/>
      <c r="V14" s="17"/>
    </row>
    <row r="15" spans="1:22" ht="24" customHeight="1" x14ac:dyDescent="0.2">
      <c r="A15" s="83">
        <v>2</v>
      </c>
      <c r="B15" s="51">
        <v>161</v>
      </c>
      <c r="C15" s="52">
        <v>54.6</v>
      </c>
      <c r="D15" s="52">
        <v>21.8</v>
      </c>
      <c r="E15" s="144">
        <f t="shared" si="0"/>
        <v>42.697200000000002</v>
      </c>
      <c r="F15" s="139">
        <v>51.5</v>
      </c>
      <c r="G15" s="97">
        <v>38</v>
      </c>
      <c r="H15" s="101">
        <v>19</v>
      </c>
      <c r="I15" s="97">
        <v>20</v>
      </c>
      <c r="J15" s="69">
        <v>3</v>
      </c>
      <c r="K15" s="80">
        <v>21</v>
      </c>
      <c r="L15" s="74">
        <v>1.59</v>
      </c>
      <c r="M15" s="27">
        <v>3.1</v>
      </c>
      <c r="N15" s="24">
        <v>5</v>
      </c>
      <c r="O15" s="95">
        <v>34</v>
      </c>
      <c r="P15" s="96">
        <v>65</v>
      </c>
      <c r="Q15" s="88">
        <v>6.37</v>
      </c>
      <c r="R15" s="16">
        <v>8.42</v>
      </c>
      <c r="S15" s="50">
        <v>8.5399999999999991</v>
      </c>
      <c r="T15" s="17"/>
      <c r="U15" s="17"/>
      <c r="V15" s="17"/>
    </row>
    <row r="16" spans="1:22" ht="24" customHeight="1" x14ac:dyDescent="0.2">
      <c r="A16" s="83">
        <v>2</v>
      </c>
      <c r="B16" s="25">
        <v>172</v>
      </c>
      <c r="C16" s="26">
        <v>64.2</v>
      </c>
      <c r="D16" s="26">
        <v>21.5</v>
      </c>
      <c r="E16" s="143">
        <f t="shared" si="0"/>
        <v>50.397000000000006</v>
      </c>
      <c r="F16" s="138">
        <v>41</v>
      </c>
      <c r="G16" s="99">
        <v>44</v>
      </c>
      <c r="H16" s="100">
        <v>28</v>
      </c>
      <c r="I16" s="99">
        <v>29</v>
      </c>
      <c r="J16" s="67">
        <v>3</v>
      </c>
      <c r="K16" s="78">
        <v>14</v>
      </c>
      <c r="L16" s="73">
        <v>1.65</v>
      </c>
      <c r="M16" s="23">
        <v>3.1</v>
      </c>
      <c r="N16" s="20">
        <v>5</v>
      </c>
      <c r="O16" s="93">
        <v>35</v>
      </c>
      <c r="P16" s="94">
        <v>53</v>
      </c>
      <c r="Q16" s="87">
        <v>7.28</v>
      </c>
      <c r="R16" s="22">
        <v>7.94</v>
      </c>
      <c r="S16" s="21">
        <v>9.84</v>
      </c>
      <c r="T16" s="17"/>
      <c r="U16" s="17"/>
      <c r="V16" s="17"/>
    </row>
    <row r="17" spans="1:22" ht="24" customHeight="1" x14ac:dyDescent="0.2">
      <c r="A17" s="83">
        <v>2</v>
      </c>
      <c r="B17" s="51">
        <v>168</v>
      </c>
      <c r="C17" s="52">
        <v>56.5</v>
      </c>
      <c r="D17" s="52">
        <v>16.5</v>
      </c>
      <c r="E17" s="144">
        <f t="shared" si="0"/>
        <v>47.177500000000002</v>
      </c>
      <c r="F17" s="139">
        <v>51</v>
      </c>
      <c r="G17" s="97">
        <v>58</v>
      </c>
      <c r="H17" s="101">
        <v>22</v>
      </c>
      <c r="I17" s="97">
        <v>20</v>
      </c>
      <c r="J17" s="69">
        <v>7.5</v>
      </c>
      <c r="K17" s="80">
        <v>10.5</v>
      </c>
      <c r="L17" s="74">
        <v>1.66</v>
      </c>
      <c r="M17" s="178">
        <v>3.17</v>
      </c>
      <c r="N17" s="24">
        <v>5.01</v>
      </c>
      <c r="O17" s="95">
        <v>35</v>
      </c>
      <c r="P17" s="96">
        <v>65</v>
      </c>
      <c r="Q17" s="88">
        <v>6.92</v>
      </c>
      <c r="R17" s="16">
        <v>8.6</v>
      </c>
      <c r="S17" s="50">
        <v>9.4600000000000009</v>
      </c>
      <c r="T17" s="17"/>
      <c r="U17" s="17"/>
      <c r="V17" s="17"/>
    </row>
    <row r="18" spans="1:22" ht="24" customHeight="1" x14ac:dyDescent="0.2">
      <c r="A18" s="83">
        <v>2</v>
      </c>
      <c r="B18" s="25">
        <v>174</v>
      </c>
      <c r="C18" s="26">
        <v>60.5</v>
      </c>
      <c r="D18" s="26">
        <v>17.7</v>
      </c>
      <c r="E18" s="143">
        <f t="shared" si="0"/>
        <v>49.791499999999999</v>
      </c>
      <c r="F18" s="138">
        <v>49.5</v>
      </c>
      <c r="G18" s="99">
        <v>58</v>
      </c>
      <c r="H18" s="100">
        <v>20</v>
      </c>
      <c r="I18" s="99">
        <v>25</v>
      </c>
      <c r="J18" s="67">
        <v>6</v>
      </c>
      <c r="K18" s="78">
        <v>9</v>
      </c>
      <c r="L18" s="73">
        <v>1.64</v>
      </c>
      <c r="M18" s="23">
        <v>3.14</v>
      </c>
      <c r="N18" s="20">
        <v>4.91</v>
      </c>
      <c r="O18" s="93">
        <v>30</v>
      </c>
      <c r="P18" s="94">
        <v>57</v>
      </c>
      <c r="Q18" s="87">
        <v>6.85</v>
      </c>
      <c r="R18" s="22">
        <v>9.4</v>
      </c>
      <c r="S18" s="21">
        <v>9.8699999999999992</v>
      </c>
      <c r="T18" s="17"/>
      <c r="U18" s="17"/>
      <c r="V18" s="17"/>
    </row>
    <row r="19" spans="1:22" ht="24" customHeight="1" x14ac:dyDescent="0.2">
      <c r="A19" s="84">
        <v>1</v>
      </c>
      <c r="B19" s="51">
        <v>160</v>
      </c>
      <c r="C19" s="52">
        <v>53.2</v>
      </c>
      <c r="D19" s="52">
        <v>20.9</v>
      </c>
      <c r="E19" s="144">
        <f t="shared" si="0"/>
        <v>42.081200000000003</v>
      </c>
      <c r="F19" s="139">
        <v>48.5</v>
      </c>
      <c r="G19" s="97">
        <v>67</v>
      </c>
      <c r="H19" s="101">
        <v>20</v>
      </c>
      <c r="I19" s="97">
        <v>20</v>
      </c>
      <c r="J19" s="69">
        <v>9</v>
      </c>
      <c r="K19" s="80">
        <v>12</v>
      </c>
      <c r="L19" s="74">
        <v>1.74</v>
      </c>
      <c r="M19" s="27">
        <v>3.28</v>
      </c>
      <c r="N19" s="24">
        <v>5.0999999999999996</v>
      </c>
      <c r="O19" s="95">
        <v>26</v>
      </c>
      <c r="P19" s="96">
        <v>46</v>
      </c>
      <c r="Q19" s="88">
        <v>6.95</v>
      </c>
      <c r="R19" s="16">
        <v>7.49</v>
      </c>
      <c r="S19" s="50">
        <v>7.52</v>
      </c>
      <c r="T19" s="17"/>
      <c r="U19" s="17"/>
      <c r="V19" s="17"/>
    </row>
    <row r="20" spans="1:22" ht="24" customHeight="1" x14ac:dyDescent="0.2">
      <c r="A20" s="84">
        <v>1</v>
      </c>
      <c r="B20" s="25">
        <v>177</v>
      </c>
      <c r="C20" s="26">
        <v>66.400000000000006</v>
      </c>
      <c r="D20" s="26">
        <v>18.8</v>
      </c>
      <c r="E20" s="143">
        <f t="shared" si="0"/>
        <v>53.916800000000002</v>
      </c>
      <c r="F20" s="138">
        <v>48.4</v>
      </c>
      <c r="G20" s="99">
        <v>54</v>
      </c>
      <c r="H20" s="100">
        <v>30</v>
      </c>
      <c r="I20" s="99">
        <v>25</v>
      </c>
      <c r="J20" s="67">
        <v>7</v>
      </c>
      <c r="K20" s="78">
        <v>20</v>
      </c>
      <c r="L20" s="73">
        <v>1.8</v>
      </c>
      <c r="M20" s="23">
        <v>3.44</v>
      </c>
      <c r="N20" s="20">
        <v>5.46</v>
      </c>
      <c r="O20" s="93">
        <v>24</v>
      </c>
      <c r="P20" s="94">
        <v>47</v>
      </c>
      <c r="Q20" s="87">
        <v>6.02</v>
      </c>
      <c r="R20" s="22">
        <v>7.1</v>
      </c>
      <c r="S20" s="21">
        <v>7.25</v>
      </c>
      <c r="T20" s="17"/>
      <c r="U20" s="17"/>
      <c r="V20" s="17"/>
    </row>
    <row r="21" spans="1:22" ht="24" customHeight="1" x14ac:dyDescent="0.2">
      <c r="A21" s="84">
        <v>1</v>
      </c>
      <c r="B21" s="51">
        <v>150.69999999999999</v>
      </c>
      <c r="C21" s="52">
        <v>49.5</v>
      </c>
      <c r="D21" s="52">
        <v>22</v>
      </c>
      <c r="E21" s="144">
        <f t="shared" si="0"/>
        <v>38.61</v>
      </c>
      <c r="F21" s="139">
        <v>55.5</v>
      </c>
      <c r="G21" s="97">
        <v>53</v>
      </c>
      <c r="H21" s="101">
        <v>23</v>
      </c>
      <c r="I21" s="97">
        <v>23</v>
      </c>
      <c r="J21" s="69">
        <v>9</v>
      </c>
      <c r="K21" s="80">
        <v>10</v>
      </c>
      <c r="L21" s="74">
        <v>1.79</v>
      </c>
      <c r="M21" s="27">
        <v>3.33</v>
      </c>
      <c r="N21" s="24">
        <v>5.18</v>
      </c>
      <c r="O21" s="95">
        <v>26</v>
      </c>
      <c r="P21" s="96">
        <v>49</v>
      </c>
      <c r="Q21" s="88">
        <v>5.42</v>
      </c>
      <c r="R21" s="16">
        <v>6.59</v>
      </c>
      <c r="S21" s="50">
        <v>7.74</v>
      </c>
    </row>
    <row r="22" spans="1:22" ht="24" customHeight="1" x14ac:dyDescent="0.2">
      <c r="A22" s="84">
        <v>1</v>
      </c>
      <c r="B22" s="25">
        <v>172.2</v>
      </c>
      <c r="C22" s="26">
        <v>58.2</v>
      </c>
      <c r="D22" s="26">
        <v>18</v>
      </c>
      <c r="E22" s="143">
        <f t="shared" si="0"/>
        <v>47.724000000000004</v>
      </c>
      <c r="F22" s="138">
        <v>42.5</v>
      </c>
      <c r="G22" s="99">
        <v>60</v>
      </c>
      <c r="H22" s="100">
        <v>30</v>
      </c>
      <c r="I22" s="99">
        <v>25</v>
      </c>
      <c r="J22" s="67">
        <v>6</v>
      </c>
      <c r="K22" s="78">
        <v>12</v>
      </c>
      <c r="L22" s="73">
        <v>1.72</v>
      </c>
      <c r="M22" s="23">
        <v>3.3</v>
      </c>
      <c r="N22" s="20">
        <v>4.8</v>
      </c>
      <c r="O22" s="93">
        <v>32</v>
      </c>
      <c r="P22" s="94">
        <v>61</v>
      </c>
      <c r="Q22" s="87">
        <v>6.82</v>
      </c>
      <c r="R22" s="174">
        <v>9.3800000000000008</v>
      </c>
      <c r="S22" s="21">
        <v>9.2100000000000009</v>
      </c>
    </row>
    <row r="23" spans="1:22" ht="24" customHeight="1" x14ac:dyDescent="0.2">
      <c r="A23" s="84">
        <v>1</v>
      </c>
      <c r="B23" s="51">
        <v>163.80000000000001</v>
      </c>
      <c r="C23" s="52">
        <v>54.7</v>
      </c>
      <c r="D23" s="52">
        <v>20.5</v>
      </c>
      <c r="E23" s="144">
        <f t="shared" si="0"/>
        <v>43.486499999999999</v>
      </c>
      <c r="F23" s="139">
        <v>33</v>
      </c>
      <c r="G23" s="97">
        <v>55</v>
      </c>
      <c r="H23" s="101">
        <v>24</v>
      </c>
      <c r="I23" s="97">
        <v>26</v>
      </c>
      <c r="J23" s="69">
        <v>7</v>
      </c>
      <c r="K23" s="80">
        <v>12</v>
      </c>
      <c r="L23" s="74">
        <v>1.68</v>
      </c>
      <c r="M23" s="27">
        <v>3.25</v>
      </c>
      <c r="N23" s="24">
        <v>5.01</v>
      </c>
      <c r="O23" s="95">
        <v>34</v>
      </c>
      <c r="P23" s="96">
        <v>64</v>
      </c>
      <c r="Q23" s="88">
        <v>6.34</v>
      </c>
      <c r="R23" s="16">
        <v>8.8800000000000008</v>
      </c>
      <c r="S23" s="50">
        <v>8.4</v>
      </c>
    </row>
    <row r="24" spans="1:22" ht="24" customHeight="1" x14ac:dyDescent="0.2">
      <c r="A24" s="84">
        <v>1</v>
      </c>
      <c r="B24" s="25"/>
      <c r="C24" s="26"/>
      <c r="D24" s="52"/>
      <c r="E24" s="143"/>
      <c r="F24" s="138"/>
      <c r="G24" s="99"/>
      <c r="H24" s="100"/>
      <c r="I24" s="99"/>
      <c r="J24" s="67"/>
      <c r="K24" s="78"/>
      <c r="L24" s="149"/>
      <c r="M24" s="150"/>
      <c r="N24" s="20"/>
      <c r="O24" s="93"/>
      <c r="P24" s="94"/>
      <c r="Q24" s="87"/>
      <c r="R24" s="22"/>
      <c r="S24" s="21"/>
    </row>
    <row r="25" spans="1:22" ht="24" customHeight="1" x14ac:dyDescent="0.2">
      <c r="A25" s="84">
        <v>1</v>
      </c>
      <c r="B25" s="51">
        <v>158.5</v>
      </c>
      <c r="C25" s="52">
        <v>57.3</v>
      </c>
      <c r="D25" s="52">
        <v>23.7</v>
      </c>
      <c r="E25" s="144">
        <f t="shared" si="0"/>
        <v>43.719899999999996</v>
      </c>
      <c r="F25" s="139">
        <v>40</v>
      </c>
      <c r="G25" s="97">
        <v>61</v>
      </c>
      <c r="H25" s="101">
        <v>20</v>
      </c>
      <c r="I25" s="97">
        <v>19</v>
      </c>
      <c r="J25" s="69">
        <v>8</v>
      </c>
      <c r="K25" s="80">
        <v>19</v>
      </c>
      <c r="L25" s="75">
        <v>1.81</v>
      </c>
      <c r="M25" s="28">
        <v>3.32</v>
      </c>
      <c r="N25" s="24">
        <v>4.93</v>
      </c>
      <c r="O25" s="95">
        <v>32</v>
      </c>
      <c r="P25" s="96">
        <v>57</v>
      </c>
      <c r="Q25" s="88">
        <v>5.8</v>
      </c>
      <c r="R25" s="16">
        <v>7.8</v>
      </c>
      <c r="S25" s="50">
        <v>8.23</v>
      </c>
    </row>
    <row r="26" spans="1:22" ht="24" customHeight="1" x14ac:dyDescent="0.2">
      <c r="A26" s="84">
        <v>1</v>
      </c>
      <c r="B26" s="18">
        <v>175.5</v>
      </c>
      <c r="C26" s="19">
        <v>53.8</v>
      </c>
      <c r="D26" s="52">
        <v>10.8</v>
      </c>
      <c r="E26" s="78">
        <f t="shared" si="0"/>
        <v>47.989599999999996</v>
      </c>
      <c r="F26" s="138">
        <v>29</v>
      </c>
      <c r="G26" s="99">
        <v>49</v>
      </c>
      <c r="H26" s="100">
        <v>28</v>
      </c>
      <c r="I26" s="99">
        <v>22</v>
      </c>
      <c r="J26" s="67">
        <v>1</v>
      </c>
      <c r="K26" s="78">
        <v>11</v>
      </c>
      <c r="L26" s="149">
        <v>1.72</v>
      </c>
      <c r="M26" s="150">
        <v>3.24</v>
      </c>
      <c r="N26" s="20">
        <v>5.13</v>
      </c>
      <c r="O26" s="93">
        <v>30</v>
      </c>
      <c r="P26" s="94">
        <v>56</v>
      </c>
      <c r="Q26" s="20">
        <v>6.1</v>
      </c>
      <c r="R26" s="151">
        <v>7.82</v>
      </c>
      <c r="S26" s="21">
        <v>8.89</v>
      </c>
    </row>
    <row r="27" spans="1:22" ht="24" customHeight="1" x14ac:dyDescent="0.2">
      <c r="A27" s="84">
        <v>1</v>
      </c>
      <c r="B27" s="129">
        <v>179</v>
      </c>
      <c r="C27" s="130">
        <v>66.099999999999994</v>
      </c>
      <c r="D27" s="52">
        <v>19.100000000000001</v>
      </c>
      <c r="E27" s="144">
        <f t="shared" si="0"/>
        <v>53.474899999999991</v>
      </c>
      <c r="F27" s="139">
        <v>51</v>
      </c>
      <c r="G27" s="97">
        <v>58</v>
      </c>
      <c r="H27" s="132">
        <v>20</v>
      </c>
      <c r="I27" s="131">
        <v>22</v>
      </c>
      <c r="J27" s="69">
        <v>11</v>
      </c>
      <c r="K27" s="80">
        <v>12</v>
      </c>
      <c r="L27" s="133">
        <v>1.72</v>
      </c>
      <c r="M27" s="134">
        <v>3.26</v>
      </c>
      <c r="N27" s="88">
        <v>5.48</v>
      </c>
      <c r="O27" s="95">
        <v>23</v>
      </c>
      <c r="P27" s="96">
        <v>44</v>
      </c>
      <c r="Q27" s="88">
        <v>5.86</v>
      </c>
      <c r="R27" s="16">
        <v>7.32</v>
      </c>
      <c r="S27" s="86">
        <v>8.07</v>
      </c>
    </row>
    <row r="28" spans="1:22" ht="24" customHeight="1" thickBot="1" x14ac:dyDescent="0.25">
      <c r="A28" s="194">
        <v>1</v>
      </c>
      <c r="B28" s="152">
        <v>173.5</v>
      </c>
      <c r="C28" s="153">
        <v>70.900000000000006</v>
      </c>
      <c r="D28" s="52">
        <v>25</v>
      </c>
      <c r="E28" s="154">
        <f t="shared" si="0"/>
        <v>53.175000000000004</v>
      </c>
      <c r="F28" s="162">
        <v>37.5</v>
      </c>
      <c r="G28" s="163">
        <v>55</v>
      </c>
      <c r="H28" s="155">
        <v>20</v>
      </c>
      <c r="I28" s="156">
        <v>23</v>
      </c>
      <c r="J28" s="67">
        <v>16</v>
      </c>
      <c r="K28" s="78">
        <v>3</v>
      </c>
      <c r="L28" s="179">
        <v>1.8</v>
      </c>
      <c r="M28" s="158">
        <v>3.52</v>
      </c>
      <c r="N28" s="159">
        <v>5.66</v>
      </c>
      <c r="O28" s="93">
        <v>31</v>
      </c>
      <c r="P28" s="94">
        <v>55</v>
      </c>
      <c r="Q28" s="159">
        <v>7.1</v>
      </c>
      <c r="R28" s="160">
        <v>7.82</v>
      </c>
      <c r="S28" s="161">
        <v>7.74</v>
      </c>
    </row>
    <row r="29" spans="1:22" ht="24" customHeight="1" thickTop="1" thickBot="1" x14ac:dyDescent="0.25">
      <c r="A29" s="128" t="s">
        <v>29</v>
      </c>
      <c r="B29" s="54">
        <f>AVERAGE(B5:B13)</f>
        <v>167.45555555555555</v>
      </c>
      <c r="C29" s="55">
        <f>AVERAGE(C5:C23)</f>
        <v>58.09473684210527</v>
      </c>
      <c r="D29" s="55">
        <f>AVERAGE(D5:D23)</f>
        <v>19.310526315789474</v>
      </c>
      <c r="E29" s="146">
        <f t="shared" ref="E29:N29" si="1">AVERAGE(E5:E13)</f>
        <v>47.167144444444439</v>
      </c>
      <c r="F29" s="140">
        <f t="shared" ref="F29:L29" si="2">AVERAGE(F5:F23)</f>
        <v>49.784210526315789</v>
      </c>
      <c r="G29" s="104">
        <f t="shared" si="2"/>
        <v>53.315789473684212</v>
      </c>
      <c r="H29" s="103">
        <f t="shared" si="2"/>
        <v>23.789473684210527</v>
      </c>
      <c r="I29" s="102">
        <f t="shared" si="2"/>
        <v>24.05263157894737</v>
      </c>
      <c r="J29" s="81">
        <f t="shared" si="2"/>
        <v>5.8315789473684214</v>
      </c>
      <c r="K29" s="106">
        <f t="shared" si="2"/>
        <v>13.057894736842105</v>
      </c>
      <c r="L29" s="111">
        <f t="shared" si="2"/>
        <v>1.7</v>
      </c>
      <c r="M29" s="112">
        <f>AVERAGE(M5:M16)</f>
        <v>3.2200000000000006</v>
      </c>
      <c r="N29" s="29">
        <f t="shared" si="1"/>
        <v>4.95</v>
      </c>
      <c r="O29" s="107">
        <f>AVERAGE(O5:O23)</f>
        <v>31.578947368421051</v>
      </c>
      <c r="P29" s="102">
        <f>AVERAGE(P5:P23)</f>
        <v>58</v>
      </c>
      <c r="Q29" s="29">
        <f>AVERAGE(Q5:Q23)</f>
        <v>6.8410526315789486</v>
      </c>
      <c r="R29" s="30">
        <f>AVERAGE(R5:R23)</f>
        <v>8.5257894736842097</v>
      </c>
      <c r="S29" s="56">
        <f>AVERAGE(S5:S23)</f>
        <v>8.7542105263157914</v>
      </c>
    </row>
    <row r="30" spans="1:22" ht="24" customHeight="1" thickTop="1" thickBot="1" x14ac:dyDescent="0.25">
      <c r="A30" s="59" t="s">
        <v>30</v>
      </c>
      <c r="B30" s="60">
        <f>AVERAGE(B14:B18)</f>
        <v>169.48</v>
      </c>
      <c r="C30" s="61">
        <f t="shared" ref="C30:S30" si="3">AVERAGE(C14:C18)</f>
        <v>59.36</v>
      </c>
      <c r="D30" s="61">
        <f t="shared" si="3"/>
        <v>19.440000000000001</v>
      </c>
      <c r="E30" s="145">
        <f t="shared" si="3"/>
        <v>47.809240000000003</v>
      </c>
      <c r="F30" s="140">
        <f t="shared" si="3"/>
        <v>51</v>
      </c>
      <c r="G30" s="104">
        <f t="shared" si="3"/>
        <v>49.2</v>
      </c>
      <c r="H30" s="105">
        <f t="shared" si="3"/>
        <v>22.8</v>
      </c>
      <c r="I30" s="104">
        <f t="shared" si="3"/>
        <v>23.6</v>
      </c>
      <c r="J30" s="81">
        <f t="shared" si="3"/>
        <v>4.4000000000000004</v>
      </c>
      <c r="K30" s="82">
        <f t="shared" si="3"/>
        <v>13.7</v>
      </c>
      <c r="L30" s="113">
        <f t="shared" si="3"/>
        <v>1.6540000000000004</v>
      </c>
      <c r="M30" s="114">
        <f t="shared" si="3"/>
        <v>3.1480000000000001</v>
      </c>
      <c r="N30" s="36">
        <f t="shared" si="3"/>
        <v>4.9940000000000007</v>
      </c>
      <c r="O30" s="108">
        <f t="shared" si="3"/>
        <v>32</v>
      </c>
      <c r="P30" s="104">
        <f t="shared" si="3"/>
        <v>58.4</v>
      </c>
      <c r="Q30" s="36">
        <f t="shared" si="3"/>
        <v>6.8220000000000001</v>
      </c>
      <c r="R30" s="37">
        <f t="shared" si="3"/>
        <v>8.1920000000000002</v>
      </c>
      <c r="S30" s="38">
        <f t="shared" si="3"/>
        <v>9.1419999999999995</v>
      </c>
    </row>
    <row r="31" spans="1:22" ht="24" customHeight="1" thickTop="1" thickBot="1" x14ac:dyDescent="0.25">
      <c r="A31" s="135" t="s">
        <v>31</v>
      </c>
      <c r="B31" s="136">
        <f>AVERAGE(B19:B28)</f>
        <v>167.8</v>
      </c>
      <c r="C31" s="136">
        <f t="shared" ref="C31:S31" si="4">AVERAGE(C19:C28)</f>
        <v>58.900000000000006</v>
      </c>
      <c r="D31" s="136">
        <f t="shared" si="4"/>
        <v>19.866666666666667</v>
      </c>
      <c r="E31" s="147">
        <f t="shared" si="4"/>
        <v>47.130877777777783</v>
      </c>
      <c r="F31" s="136">
        <f t="shared" si="4"/>
        <v>42.822222222222223</v>
      </c>
      <c r="G31" s="136">
        <f t="shared" si="4"/>
        <v>56.888888888888886</v>
      </c>
      <c r="H31" s="136">
        <f t="shared" si="4"/>
        <v>23.888888888888889</v>
      </c>
      <c r="I31" s="167">
        <f t="shared" si="4"/>
        <v>22.777777777777779</v>
      </c>
      <c r="J31" s="170">
        <f t="shared" si="4"/>
        <v>8.2222222222222214</v>
      </c>
      <c r="K31" s="172">
        <f t="shared" si="4"/>
        <v>12.333333333333334</v>
      </c>
      <c r="L31" s="170">
        <f t="shared" si="4"/>
        <v>1.7533333333333336</v>
      </c>
      <c r="M31" s="171">
        <f t="shared" si="4"/>
        <v>3.3266666666666667</v>
      </c>
      <c r="N31" s="172">
        <f t="shared" si="4"/>
        <v>5.1944444444444446</v>
      </c>
      <c r="O31" s="168">
        <f t="shared" si="4"/>
        <v>28.666666666666668</v>
      </c>
      <c r="P31" s="147">
        <f t="shared" si="4"/>
        <v>53.222222222222221</v>
      </c>
      <c r="Q31" s="169">
        <f t="shared" si="4"/>
        <v>6.2677777777777779</v>
      </c>
      <c r="R31" s="169">
        <f t="shared" si="4"/>
        <v>7.8000000000000007</v>
      </c>
      <c r="S31" s="173">
        <f t="shared" si="4"/>
        <v>8.1166666666666671</v>
      </c>
    </row>
    <row r="32" spans="1:22" ht="24" customHeight="1" thickTop="1" thickBot="1" x14ac:dyDescent="0.25">
      <c r="A32" s="31" t="s">
        <v>11</v>
      </c>
      <c r="B32" s="32">
        <f>AVERAGE(B5:B28)</f>
        <v>168.03043478260869</v>
      </c>
      <c r="C32" s="32">
        <f t="shared" ref="C32:S32" si="5">AVERAGE(C5:C28)</f>
        <v>58.778260869565223</v>
      </c>
      <c r="D32" s="32">
        <f t="shared" si="5"/>
        <v>19.369565217391305</v>
      </c>
      <c r="E32" s="148">
        <f t="shared" si="5"/>
        <v>47.292539130434783</v>
      </c>
      <c r="F32" s="141">
        <f t="shared" si="5"/>
        <v>47.973913043478262</v>
      </c>
      <c r="G32" s="104">
        <f t="shared" si="5"/>
        <v>53.739130434782609</v>
      </c>
      <c r="H32" s="105">
        <f t="shared" si="5"/>
        <v>23.478260869565219</v>
      </c>
      <c r="I32" s="104">
        <f t="shared" si="5"/>
        <v>23.608695652173914</v>
      </c>
      <c r="J32" s="115">
        <f t="shared" si="5"/>
        <v>6.3826086956521744</v>
      </c>
      <c r="K32" s="116">
        <f t="shared" si="5"/>
        <v>12.743478260869566</v>
      </c>
      <c r="L32" s="76">
        <f t="shared" si="5"/>
        <v>1.7108695652173911</v>
      </c>
      <c r="M32" s="34">
        <f t="shared" si="5"/>
        <v>3.256086956521739</v>
      </c>
      <c r="N32" s="33">
        <f t="shared" si="5"/>
        <v>5.0552173913043479</v>
      </c>
      <c r="O32" s="109">
        <f t="shared" si="5"/>
        <v>31.130434782608695</v>
      </c>
      <c r="P32" s="110">
        <f t="shared" si="5"/>
        <v>57.130434782608695</v>
      </c>
      <c r="Q32" s="65">
        <f t="shared" si="5"/>
        <v>6.7321739130434795</v>
      </c>
      <c r="R32" s="35">
        <f t="shared" si="5"/>
        <v>8.3804347826086936</v>
      </c>
      <c r="S32" s="82">
        <f t="shared" si="5"/>
        <v>8.6634782608695673</v>
      </c>
    </row>
    <row r="33" spans="1:19" ht="24" customHeight="1" thickTop="1" thickBot="1" x14ac:dyDescent="0.25">
      <c r="A33" s="39" t="s">
        <v>12</v>
      </c>
      <c r="B33" s="119">
        <f>STDEV(B5:B28)</f>
        <v>7.4704529972545668</v>
      </c>
      <c r="C33" s="119">
        <f t="shared" ref="C33:S33" si="6">STDEV(C5:C28)</f>
        <v>6.2549585073646297</v>
      </c>
      <c r="D33" s="119">
        <f t="shared" si="6"/>
        <v>3.3427580858556509</v>
      </c>
      <c r="E33" s="126">
        <f t="shared" si="6"/>
        <v>4.2801588251902238</v>
      </c>
      <c r="F33" s="119">
        <f t="shared" si="6"/>
        <v>8.7960330620375515</v>
      </c>
      <c r="G33" s="121">
        <f t="shared" si="6"/>
        <v>8.4421420768575963</v>
      </c>
      <c r="H33" s="122">
        <f t="shared" si="6"/>
        <v>4.3783513420359812</v>
      </c>
      <c r="I33" s="123">
        <f t="shared" si="6"/>
        <v>3.4868471097538034</v>
      </c>
      <c r="J33" s="124">
        <f t="shared" si="6"/>
        <v>3.36582452061264</v>
      </c>
      <c r="K33" s="125">
        <f t="shared" si="6"/>
        <v>4.6210807558166112</v>
      </c>
      <c r="L33" s="119">
        <f t="shared" si="6"/>
        <v>6.8815500597827858E-2</v>
      </c>
      <c r="M33" s="126">
        <f t="shared" si="6"/>
        <v>0.11773387287494785</v>
      </c>
      <c r="N33" s="89">
        <f t="shared" si="6"/>
        <v>0.2318477079545849</v>
      </c>
      <c r="O33" s="89">
        <f t="shared" si="6"/>
        <v>4.2778961250732719</v>
      </c>
      <c r="P33" s="120">
        <f t="shared" si="6"/>
        <v>7.3503515551427752</v>
      </c>
      <c r="Q33" s="89">
        <f t="shared" si="6"/>
        <v>0.70290278987623633</v>
      </c>
      <c r="R33" s="127">
        <f t="shared" si="6"/>
        <v>1.1465738617958272</v>
      </c>
      <c r="S33" s="126">
        <f t="shared" si="6"/>
        <v>1.0195346919758357</v>
      </c>
    </row>
    <row r="36" spans="1:19" x14ac:dyDescent="0.2">
      <c r="B36" s="166"/>
      <c r="C36" s="166"/>
      <c r="D36" s="166"/>
      <c r="E36" s="166"/>
      <c r="F36" s="166"/>
      <c r="G36" s="166"/>
      <c r="H36" s="166"/>
      <c r="I36" s="166"/>
      <c r="J36" s="166"/>
      <c r="K36" s="166"/>
      <c r="L36" s="166"/>
      <c r="M36" s="166"/>
      <c r="N36" s="177"/>
      <c r="O36" s="166"/>
      <c r="P36" s="166"/>
      <c r="Q36" s="166"/>
      <c r="R36" s="166"/>
      <c r="S36" s="166"/>
    </row>
    <row r="50" spans="1:19" ht="17" customHeight="1" x14ac:dyDescent="0.2">
      <c r="A50" s="41"/>
      <c r="B50" s="42"/>
      <c r="C50" s="42"/>
      <c r="D50" s="42"/>
      <c r="E50" s="43"/>
      <c r="F50" s="43"/>
      <c r="L50" s="42"/>
      <c r="M50" s="42"/>
      <c r="N50" s="42"/>
      <c r="O50" s="42"/>
      <c r="P50" s="42"/>
      <c r="Q50" s="42"/>
      <c r="R50" s="42"/>
      <c r="S50" s="43"/>
    </row>
    <row r="51" spans="1:19" ht="17" customHeight="1" x14ac:dyDescent="0.2"/>
    <row r="52" spans="1:19" ht="17" customHeight="1" x14ac:dyDescent="0.2">
      <c r="A52" s="41"/>
      <c r="B52" s="44"/>
      <c r="C52" s="44"/>
      <c r="D52" s="44"/>
      <c r="E52" s="44"/>
      <c r="F52" s="47"/>
      <c r="L52" s="41"/>
      <c r="M52" s="41"/>
      <c r="N52" s="44"/>
      <c r="O52" s="17"/>
      <c r="P52" s="17"/>
      <c r="Q52" s="46"/>
      <c r="R52" s="46"/>
      <c r="S52" s="46"/>
    </row>
    <row r="53" spans="1:19" ht="17" customHeight="1" x14ac:dyDescent="0.2">
      <c r="A53" s="41"/>
      <c r="B53" s="44"/>
      <c r="C53" s="44"/>
      <c r="D53" s="44"/>
      <c r="E53" s="44"/>
      <c r="F53" s="47"/>
      <c r="L53" s="41"/>
      <c r="M53" s="41"/>
      <c r="N53" s="44"/>
      <c r="O53" s="17"/>
      <c r="P53" s="17"/>
      <c r="Q53" s="46"/>
      <c r="R53" s="46"/>
      <c r="S53" s="46"/>
    </row>
    <row r="54" spans="1:19" ht="17" customHeight="1" x14ac:dyDescent="0.2">
      <c r="A54" s="41"/>
      <c r="B54" s="44"/>
      <c r="C54" s="44"/>
      <c r="D54" s="44"/>
      <c r="E54" s="44"/>
      <c r="F54" s="47"/>
      <c r="L54" s="41"/>
      <c r="M54" s="41"/>
      <c r="N54" s="44"/>
      <c r="O54" s="17"/>
      <c r="P54" s="17"/>
      <c r="Q54" s="46"/>
      <c r="R54" s="46"/>
      <c r="S54" s="46"/>
    </row>
    <row r="55" spans="1:19" ht="17" customHeight="1" x14ac:dyDescent="0.2">
      <c r="A55" s="41"/>
      <c r="B55" s="44"/>
      <c r="C55" s="44"/>
      <c r="D55" s="44"/>
      <c r="E55" s="44"/>
      <c r="F55" s="47"/>
      <c r="L55" s="41"/>
      <c r="M55" s="41"/>
      <c r="N55" s="44"/>
      <c r="O55" s="17"/>
      <c r="P55" s="17"/>
      <c r="Q55" s="46"/>
      <c r="R55" s="46"/>
      <c r="S55" s="46"/>
    </row>
    <row r="56" spans="1:19" ht="17" customHeight="1" x14ac:dyDescent="0.2">
      <c r="A56" s="41"/>
      <c r="B56" s="44"/>
      <c r="C56" s="44"/>
      <c r="D56" s="44"/>
      <c r="E56" s="44"/>
      <c r="F56" s="47"/>
      <c r="L56" s="41"/>
      <c r="M56" s="41"/>
      <c r="N56" s="44"/>
      <c r="O56" s="17"/>
      <c r="P56" s="17"/>
      <c r="Q56" s="46"/>
      <c r="R56" s="46"/>
      <c r="S56" s="46"/>
    </row>
    <row r="57" spans="1:19" ht="17" customHeight="1" x14ac:dyDescent="0.2">
      <c r="A57" s="41"/>
      <c r="B57" s="44"/>
      <c r="C57" s="44"/>
      <c r="D57" s="44"/>
      <c r="E57" s="44"/>
      <c r="F57" s="47"/>
      <c r="L57" s="41"/>
      <c r="M57" s="41"/>
      <c r="N57" s="44"/>
      <c r="O57" s="17"/>
      <c r="P57" s="17"/>
      <c r="Q57" s="46"/>
      <c r="R57" s="46"/>
      <c r="S57" s="46"/>
    </row>
    <row r="58" spans="1:19" ht="17" customHeight="1" x14ac:dyDescent="0.2">
      <c r="A58" s="41"/>
      <c r="B58" s="44"/>
      <c r="C58" s="44"/>
      <c r="D58" s="44"/>
      <c r="E58" s="44"/>
      <c r="F58" s="47"/>
      <c r="L58" s="41"/>
      <c r="M58" s="41"/>
      <c r="N58" s="44"/>
      <c r="O58" s="17"/>
      <c r="P58" s="17"/>
      <c r="Q58" s="46"/>
      <c r="R58" s="46"/>
      <c r="S58" s="46"/>
    </row>
    <row r="59" spans="1:19" ht="17" customHeight="1" x14ac:dyDescent="0.2">
      <c r="A59" s="41"/>
      <c r="B59" s="44"/>
      <c r="C59" s="44"/>
      <c r="D59" s="44"/>
      <c r="E59" s="44"/>
      <c r="F59" s="47"/>
      <c r="L59" s="41"/>
      <c r="M59" s="41"/>
      <c r="N59" s="44"/>
      <c r="O59" s="17"/>
      <c r="P59" s="17"/>
      <c r="Q59" s="46"/>
      <c r="R59" s="46"/>
      <c r="S59" s="46"/>
    </row>
    <row r="60" spans="1:19" ht="17" customHeight="1" x14ac:dyDescent="0.2">
      <c r="A60" s="41"/>
      <c r="B60" s="44"/>
      <c r="C60" s="44"/>
      <c r="D60" s="44"/>
      <c r="E60" s="44"/>
      <c r="F60" s="47"/>
      <c r="L60" s="41"/>
      <c r="M60" s="41"/>
      <c r="N60" s="45"/>
      <c r="O60" s="17"/>
      <c r="P60" s="17"/>
      <c r="Q60" s="46"/>
      <c r="R60" s="46"/>
      <c r="S60" s="46"/>
    </row>
    <row r="61" spans="1:19" ht="17" customHeight="1" x14ac:dyDescent="0.2">
      <c r="A61" s="41"/>
      <c r="B61" s="44"/>
      <c r="C61" s="44"/>
      <c r="D61" s="44"/>
      <c r="E61" s="44"/>
      <c r="F61" s="47"/>
      <c r="L61" s="41"/>
      <c r="M61" s="41"/>
      <c r="N61" s="44"/>
      <c r="O61" s="17"/>
      <c r="P61" s="17"/>
      <c r="Q61" s="46"/>
      <c r="R61" s="46"/>
      <c r="S61" s="46"/>
    </row>
    <row r="62" spans="1:19" ht="17" customHeight="1" x14ac:dyDescent="0.2">
      <c r="A62" s="41"/>
      <c r="B62" s="44"/>
      <c r="C62" s="44"/>
      <c r="D62" s="44"/>
      <c r="E62" s="44"/>
      <c r="F62" s="47"/>
      <c r="L62" s="41"/>
      <c r="M62" s="41"/>
      <c r="N62" s="45"/>
      <c r="O62" s="17"/>
      <c r="P62" s="17"/>
      <c r="Q62" s="46"/>
      <c r="R62" s="46"/>
      <c r="S62" s="46"/>
    </row>
    <row r="63" spans="1:19" ht="17" customHeight="1" x14ac:dyDescent="0.2">
      <c r="A63" s="41"/>
      <c r="B63" s="44"/>
      <c r="C63" s="44"/>
      <c r="D63" s="44"/>
      <c r="E63" s="44"/>
      <c r="F63" s="47"/>
      <c r="L63" s="41"/>
      <c r="M63" s="41"/>
      <c r="N63" s="44"/>
      <c r="O63" s="17"/>
      <c r="P63" s="17"/>
      <c r="Q63" s="46"/>
      <c r="R63" s="46"/>
      <c r="S63" s="46"/>
    </row>
    <row r="64" spans="1:19" ht="17" customHeight="1" x14ac:dyDescent="0.2">
      <c r="A64" s="41"/>
      <c r="B64" s="44"/>
      <c r="C64" s="44"/>
      <c r="D64" s="44"/>
      <c r="E64" s="44"/>
      <c r="F64" s="47"/>
      <c r="L64" s="41"/>
      <c r="M64" s="41"/>
      <c r="N64" s="44"/>
      <c r="O64" s="17"/>
      <c r="P64" s="17"/>
      <c r="Q64" s="46"/>
      <c r="R64" s="46"/>
      <c r="S64" s="46"/>
    </row>
    <row r="65" spans="1:19" ht="17" customHeight="1" x14ac:dyDescent="0.2">
      <c r="A65" s="41"/>
      <c r="B65" s="44"/>
      <c r="C65" s="44"/>
      <c r="D65" s="44"/>
      <c r="E65" s="44"/>
      <c r="F65" s="47"/>
      <c r="L65" s="41"/>
      <c r="M65" s="41"/>
      <c r="N65" s="44"/>
      <c r="O65" s="17"/>
      <c r="P65" s="17"/>
      <c r="Q65" s="46"/>
      <c r="R65" s="46"/>
      <c r="S65" s="46"/>
    </row>
    <row r="66" spans="1:19" ht="17" customHeight="1" x14ac:dyDescent="0.2">
      <c r="A66" s="41"/>
      <c r="B66" s="44"/>
      <c r="C66" s="44"/>
      <c r="D66" s="44"/>
      <c r="E66" s="44"/>
      <c r="F66" s="47"/>
      <c r="L66" s="41"/>
      <c r="M66" s="41"/>
      <c r="N66" s="45"/>
      <c r="O66" s="17"/>
      <c r="P66" s="17"/>
      <c r="Q66" s="46"/>
      <c r="R66" s="46"/>
      <c r="S66" s="46"/>
    </row>
    <row r="67" spans="1:19" ht="17" customHeight="1" x14ac:dyDescent="0.2">
      <c r="A67" s="41"/>
      <c r="B67" s="44"/>
      <c r="C67" s="44"/>
      <c r="D67" s="44"/>
      <c r="E67" s="44"/>
      <c r="F67" s="47"/>
      <c r="L67" s="41"/>
      <c r="M67" s="41"/>
      <c r="N67" s="44"/>
      <c r="O67" s="17"/>
      <c r="P67" s="17"/>
      <c r="Q67" s="46"/>
      <c r="R67" s="46"/>
      <c r="S67" s="46"/>
    </row>
    <row r="68" spans="1:19" ht="17" customHeight="1" x14ac:dyDescent="0.2">
      <c r="A68" s="41"/>
      <c r="B68" s="44"/>
      <c r="C68" s="44"/>
      <c r="D68" s="44"/>
      <c r="E68" s="44"/>
      <c r="F68" s="47"/>
      <c r="L68" s="41"/>
      <c r="M68" s="41"/>
      <c r="N68" s="45"/>
      <c r="O68" s="17"/>
      <c r="P68" s="17"/>
      <c r="Q68" s="46"/>
      <c r="R68" s="46"/>
      <c r="S68" s="46"/>
    </row>
    <row r="69" spans="1:19" ht="17" customHeight="1" x14ac:dyDescent="0.2">
      <c r="A69" s="41"/>
      <c r="B69" s="44"/>
      <c r="C69" s="44"/>
      <c r="D69" s="44"/>
      <c r="E69" s="44"/>
      <c r="F69" s="47"/>
      <c r="L69" s="41"/>
      <c r="M69" s="41"/>
      <c r="N69" s="44"/>
      <c r="O69" s="17"/>
      <c r="P69" s="17"/>
      <c r="Q69" s="46"/>
      <c r="R69" s="46"/>
      <c r="S69" s="46"/>
    </row>
    <row r="70" spans="1:19" ht="17" customHeight="1" x14ac:dyDescent="0.2">
      <c r="A70" s="41"/>
      <c r="B70" s="44"/>
      <c r="C70" s="44"/>
      <c r="D70" s="44"/>
      <c r="E70" s="44"/>
      <c r="F70" s="47"/>
      <c r="L70" s="41"/>
      <c r="M70" s="41"/>
      <c r="N70" s="44"/>
      <c r="O70" s="17"/>
      <c r="P70" s="17"/>
      <c r="Q70" s="46"/>
      <c r="R70" s="46"/>
      <c r="S70" s="46"/>
    </row>
    <row r="71" spans="1:19" ht="17" customHeight="1" x14ac:dyDescent="0.2">
      <c r="A71" s="41"/>
      <c r="B71" s="44"/>
      <c r="C71" s="44"/>
      <c r="D71" s="44"/>
      <c r="E71" s="44"/>
      <c r="F71" s="47"/>
      <c r="L71" s="41"/>
      <c r="M71" s="41"/>
      <c r="N71" s="44"/>
      <c r="O71" s="17"/>
      <c r="P71" s="17"/>
      <c r="Q71" s="46"/>
      <c r="R71" s="46"/>
      <c r="S71" s="46"/>
    </row>
    <row r="72" spans="1:19" ht="17" customHeight="1" x14ac:dyDescent="0.2">
      <c r="A72" s="41"/>
      <c r="B72" s="44"/>
      <c r="C72" s="44"/>
      <c r="D72" s="44"/>
      <c r="E72" s="44"/>
      <c r="F72" s="47"/>
      <c r="L72" s="41"/>
      <c r="M72" s="41"/>
      <c r="N72" s="44"/>
      <c r="O72" s="17"/>
      <c r="P72" s="17"/>
      <c r="Q72" s="46"/>
      <c r="R72" s="46"/>
      <c r="S72" s="46"/>
    </row>
    <row r="73" spans="1:19" ht="17" customHeight="1" x14ac:dyDescent="0.2">
      <c r="A73" s="41"/>
      <c r="B73" s="44"/>
      <c r="C73" s="44"/>
      <c r="D73" s="44"/>
      <c r="E73" s="44"/>
      <c r="F73" s="47"/>
      <c r="L73" s="41"/>
      <c r="M73" s="41"/>
      <c r="N73" s="45"/>
      <c r="O73" s="17"/>
      <c r="P73" s="17"/>
      <c r="Q73" s="46"/>
      <c r="R73" s="46"/>
      <c r="S73" s="46"/>
    </row>
    <row r="74" spans="1:19" ht="17" customHeight="1" x14ac:dyDescent="0.2">
      <c r="A74" s="41"/>
      <c r="B74" s="44"/>
      <c r="C74" s="44"/>
      <c r="D74" s="44"/>
      <c r="E74" s="44"/>
      <c r="F74" s="47"/>
      <c r="L74" s="41"/>
      <c r="M74" s="41"/>
      <c r="N74" s="44"/>
      <c r="O74" s="17"/>
      <c r="P74" s="17"/>
      <c r="Q74" s="46"/>
      <c r="R74" s="46"/>
      <c r="S74" s="46"/>
    </row>
    <row r="75" spans="1:19" ht="17" customHeight="1" x14ac:dyDescent="0.2">
      <c r="A75" s="41"/>
      <c r="B75" s="44"/>
      <c r="C75" s="44"/>
      <c r="D75" s="44"/>
      <c r="E75" s="44"/>
      <c r="F75" s="47"/>
      <c r="L75" s="41"/>
      <c r="M75" s="41"/>
      <c r="N75" s="44"/>
      <c r="O75" s="17"/>
      <c r="P75" s="17"/>
      <c r="Q75" s="46"/>
      <c r="R75" s="46"/>
      <c r="S75" s="46"/>
    </row>
    <row r="76" spans="1:19" ht="17" customHeight="1" x14ac:dyDescent="0.2">
      <c r="A76" s="41"/>
      <c r="B76" s="44"/>
      <c r="C76" s="44"/>
      <c r="D76" s="44"/>
      <c r="E76" s="44"/>
      <c r="F76" s="47"/>
      <c r="L76" s="41"/>
      <c r="M76" s="41"/>
      <c r="N76" s="44"/>
      <c r="O76" s="17"/>
      <c r="P76" s="17"/>
      <c r="Q76" s="46"/>
      <c r="R76" s="46"/>
      <c r="S76" s="46"/>
    </row>
    <row r="77" spans="1:19" ht="17" customHeight="1" x14ac:dyDescent="0.2">
      <c r="A77" s="41"/>
      <c r="B77" s="44"/>
      <c r="C77" s="44"/>
      <c r="D77" s="44"/>
      <c r="E77" s="44"/>
      <c r="F77" s="47"/>
      <c r="L77" s="41"/>
      <c r="M77" s="41"/>
      <c r="N77" s="44"/>
      <c r="O77" s="17"/>
      <c r="P77" s="17"/>
      <c r="Q77" s="46"/>
      <c r="R77" s="46"/>
      <c r="S77" s="46"/>
    </row>
    <row r="78" spans="1:19" ht="17" customHeight="1" x14ac:dyDescent="0.2">
      <c r="A78" s="41"/>
      <c r="B78" s="44"/>
      <c r="C78" s="44"/>
      <c r="D78" s="44"/>
      <c r="E78" s="44"/>
      <c r="F78" s="47"/>
      <c r="L78" s="41"/>
      <c r="M78" s="41"/>
      <c r="N78" s="45"/>
      <c r="O78" s="17"/>
      <c r="P78" s="17"/>
      <c r="Q78" s="46"/>
      <c r="R78" s="46"/>
      <c r="S78" s="46"/>
    </row>
    <row r="79" spans="1:19" ht="17" customHeight="1" x14ac:dyDescent="0.2">
      <c r="A79" s="41"/>
      <c r="B79" s="44"/>
      <c r="C79" s="44"/>
      <c r="D79" s="44"/>
      <c r="E79" s="44"/>
      <c r="F79" s="47"/>
      <c r="L79" s="41"/>
      <c r="M79" s="41"/>
      <c r="N79" s="44"/>
      <c r="O79" s="17"/>
      <c r="P79" s="17"/>
      <c r="Q79" s="46"/>
      <c r="R79" s="46"/>
      <c r="S79" s="46"/>
    </row>
    <row r="80" spans="1:19" ht="17" customHeight="1" x14ac:dyDescent="0.2">
      <c r="A80" s="41"/>
      <c r="B80" s="44"/>
      <c r="C80" s="44"/>
      <c r="D80" s="44"/>
      <c r="E80" s="44"/>
      <c r="F80" s="41"/>
      <c r="L80" s="41"/>
      <c r="M80" s="41"/>
      <c r="N80" s="44"/>
      <c r="O80" s="17"/>
      <c r="P80" s="17"/>
      <c r="Q80" s="46"/>
      <c r="R80" s="46"/>
      <c r="S80" s="46"/>
    </row>
    <row r="81" spans="1:19" ht="17" customHeight="1" x14ac:dyDescent="0.2">
      <c r="A81" s="41"/>
      <c r="B81" s="44"/>
      <c r="C81" s="44"/>
      <c r="D81" s="44"/>
      <c r="E81" s="44"/>
      <c r="F81" s="41"/>
      <c r="L81" s="41"/>
      <c r="M81" s="41"/>
      <c r="N81" s="44"/>
      <c r="O81" s="17"/>
      <c r="P81" s="17"/>
      <c r="Q81" s="46"/>
      <c r="R81" s="46"/>
      <c r="S81" s="46"/>
    </row>
    <row r="82" spans="1:19" ht="17" customHeight="1" x14ac:dyDescent="0.2">
      <c r="A82" s="41"/>
      <c r="B82" s="44"/>
      <c r="C82" s="44"/>
      <c r="D82" s="44"/>
      <c r="E82" s="44"/>
      <c r="F82" s="47"/>
      <c r="L82" s="41"/>
      <c r="M82" s="41"/>
      <c r="N82" s="44"/>
      <c r="O82" s="17"/>
      <c r="P82" s="17"/>
      <c r="Q82" s="46"/>
      <c r="R82" s="46"/>
      <c r="S82" s="46"/>
    </row>
    <row r="83" spans="1:19" ht="17" customHeight="1" x14ac:dyDescent="0.2">
      <c r="A83" s="41"/>
      <c r="B83" s="44"/>
      <c r="C83" s="44"/>
      <c r="D83" s="44"/>
      <c r="E83" s="44"/>
      <c r="F83" s="41"/>
      <c r="L83" s="44"/>
      <c r="M83" s="44"/>
      <c r="N83" s="44"/>
      <c r="O83" s="17"/>
      <c r="P83" s="17"/>
      <c r="Q83" s="17"/>
      <c r="R83" s="17"/>
      <c r="S83" s="17"/>
    </row>
    <row r="84" spans="1:19" ht="17" customHeight="1" x14ac:dyDescent="0.2">
      <c r="A84" s="41"/>
      <c r="B84" s="44"/>
      <c r="C84" s="44"/>
      <c r="D84" s="44"/>
      <c r="E84" s="44"/>
      <c r="F84" s="44"/>
      <c r="L84" s="44"/>
      <c r="M84" s="44"/>
      <c r="N84" s="44"/>
      <c r="O84" s="17"/>
      <c r="P84" s="17"/>
      <c r="Q84" s="17"/>
      <c r="R84" s="17"/>
      <c r="S84" s="17"/>
    </row>
    <row r="85" spans="1:19" ht="17" customHeight="1" x14ac:dyDescent="0.2">
      <c r="A85" s="41"/>
      <c r="B85" s="45"/>
      <c r="C85" s="45"/>
      <c r="D85" s="45"/>
      <c r="E85" s="45"/>
      <c r="F85" s="45"/>
      <c r="L85" s="45"/>
      <c r="M85" s="45"/>
      <c r="N85" s="45"/>
      <c r="O85" s="44"/>
      <c r="P85" s="44"/>
      <c r="Q85" s="45"/>
      <c r="R85" s="45"/>
      <c r="S85" s="45"/>
    </row>
  </sheetData>
  <mergeCells count="7">
    <mergeCell ref="A1:S1"/>
    <mergeCell ref="B3:E3"/>
    <mergeCell ref="F3:I3"/>
    <mergeCell ref="J3:K3"/>
    <mergeCell ref="L3:M3"/>
    <mergeCell ref="O3:P3"/>
    <mergeCell ref="Q3:S3"/>
  </mergeCells>
  <phoneticPr fontId="3"/>
  <conditionalFormatting sqref="O41:S41 L41:M41">
    <cfRule type="cellIs" dxfId="69" priority="13" stopIfTrue="1" operator="lessThanOrEqual">
      <formula>0.05</formula>
    </cfRule>
  </conditionalFormatting>
  <conditionalFormatting sqref="D5:D28">
    <cfRule type="cellIs" dxfId="68" priority="12" operator="greaterThanOrEqual">
      <formula>20</formula>
    </cfRule>
  </conditionalFormatting>
  <conditionalFormatting sqref="F41:G41">
    <cfRule type="cellIs" dxfId="67" priority="10" stopIfTrue="1" operator="lessThanOrEqual">
      <formula>0.05</formula>
    </cfRule>
  </conditionalFormatting>
  <conditionalFormatting sqref="J33:K33">
    <cfRule type="cellIs" dxfId="66" priority="7" stopIfTrue="1" operator="lessThanOrEqual">
      <formula>0.05</formula>
    </cfRule>
  </conditionalFormatting>
  <conditionalFormatting sqref="J5:J28">
    <cfRule type="cellIs" dxfId="65" priority="8" stopIfTrue="1" operator="lessThan">
      <formula>8</formula>
    </cfRule>
  </conditionalFormatting>
  <conditionalFormatting sqref="K5:K28">
    <cfRule type="cellIs" dxfId="64" priority="9" stopIfTrue="1" operator="greaterThanOrEqual">
      <formula>15</formula>
    </cfRule>
  </conditionalFormatting>
  <conditionalFormatting sqref="N41">
    <cfRule type="cellIs" dxfId="63" priority="6" stopIfTrue="1" operator="lessThanOrEqual">
      <formula>0.05</formula>
    </cfRule>
  </conditionalFormatting>
  <conditionalFormatting sqref="F5:F28">
    <cfRule type="cellIs" dxfId="62" priority="5" operator="lessThanOrEqual">
      <formula>47</formula>
    </cfRule>
  </conditionalFormatting>
  <conditionalFormatting sqref="G5:G28">
    <cfRule type="cellIs" dxfId="61" priority="4" operator="lessThanOrEqual">
      <formula>45</formula>
    </cfRule>
  </conditionalFormatting>
  <conditionalFormatting sqref="O5:O28">
    <cfRule type="cellIs" dxfId="60" priority="3" operator="lessThanOrEqual">
      <formula>23</formula>
    </cfRule>
  </conditionalFormatting>
  <conditionalFormatting sqref="P5:P28">
    <cfRule type="cellIs" dxfId="59" priority="2" operator="lessThanOrEqual">
      <formula>43</formula>
    </cfRule>
  </conditionalFormatting>
  <printOptions horizontalCentered="1" verticalCentered="1"/>
  <pageMargins left="0" right="0" top="0.2" bottom="0.2" header="0.51" footer="0.51"/>
  <pageSetup paperSize="9" scale="69" orientation="landscape" horizontalDpi="4294967293" verticalDpi="4294967293"/>
  <colBreaks count="1" manualBreakCount="1">
    <brk id="19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5"/>
  <sheetViews>
    <sheetView zoomScale="120" zoomScaleNormal="120" zoomScalePageLayoutView="125" workbookViewId="0">
      <pane xSplit="1" ySplit="4" topLeftCell="B5" activePane="bottomRight" state="frozenSplit"/>
      <selection pane="topRight" activeCell="B1" sqref="B1"/>
      <selection pane="bottomLeft" activeCell="A5" sqref="A5"/>
      <selection pane="bottomRight" activeCell="C40" sqref="C40"/>
    </sheetView>
  </sheetViews>
  <sheetFormatPr defaultColWidth="8.81640625" defaultRowHeight="13" x14ac:dyDescent="0.2"/>
  <cols>
    <col min="1" max="1" width="12.1796875" customWidth="1"/>
    <col min="2" max="5" width="9" customWidth="1"/>
    <col min="6" max="14" width="9.81640625" customWidth="1"/>
    <col min="15" max="16" width="7.36328125" customWidth="1"/>
    <col min="17" max="19" width="9.81640625" customWidth="1"/>
  </cols>
  <sheetData>
    <row r="1" spans="1:22" ht="21" x14ac:dyDescent="0.2">
      <c r="A1" s="195" t="s">
        <v>35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</row>
    <row r="2" spans="1:22" ht="13.5" thickBot="1" x14ac:dyDescent="0.25">
      <c r="J2" s="64"/>
      <c r="S2" s="63" t="s">
        <v>34</v>
      </c>
    </row>
    <row r="3" spans="1:22" ht="24" customHeight="1" thickBot="1" x14ac:dyDescent="0.25">
      <c r="A3" s="1"/>
      <c r="B3" s="196" t="s">
        <v>0</v>
      </c>
      <c r="C3" s="196"/>
      <c r="D3" s="196"/>
      <c r="E3" s="200"/>
      <c r="F3" s="196" t="s">
        <v>16</v>
      </c>
      <c r="G3" s="196"/>
      <c r="H3" s="196"/>
      <c r="I3" s="196"/>
      <c r="J3" s="199" t="s">
        <v>19</v>
      </c>
      <c r="K3" s="200"/>
      <c r="L3" s="197" t="s">
        <v>24</v>
      </c>
      <c r="M3" s="198"/>
      <c r="N3" s="181" t="s">
        <v>1</v>
      </c>
      <c r="O3" s="202" t="s">
        <v>27</v>
      </c>
      <c r="P3" s="203"/>
      <c r="Q3" s="201" t="s">
        <v>2</v>
      </c>
      <c r="R3" s="197"/>
      <c r="S3" s="198"/>
    </row>
    <row r="4" spans="1:22" ht="24" customHeight="1" thickBot="1" x14ac:dyDescent="0.25">
      <c r="A4" s="2" t="s">
        <v>3</v>
      </c>
      <c r="B4" s="3" t="s">
        <v>4</v>
      </c>
      <c r="C4" s="4" t="s">
        <v>5</v>
      </c>
      <c r="D4" s="4" t="s">
        <v>6</v>
      </c>
      <c r="E4" s="142" t="s">
        <v>7</v>
      </c>
      <c r="F4" s="3" t="s">
        <v>17</v>
      </c>
      <c r="G4" s="4" t="s">
        <v>18</v>
      </c>
      <c r="H4" s="62" t="s">
        <v>22</v>
      </c>
      <c r="I4" s="70" t="s">
        <v>23</v>
      </c>
      <c r="J4" s="6" t="s">
        <v>20</v>
      </c>
      <c r="K4" s="8" t="s">
        <v>21</v>
      </c>
      <c r="L4" s="71" t="s">
        <v>9</v>
      </c>
      <c r="M4" s="180" t="s">
        <v>10</v>
      </c>
      <c r="N4" s="5" t="s">
        <v>8</v>
      </c>
      <c r="O4" s="6" t="s">
        <v>25</v>
      </c>
      <c r="P4" s="7" t="s">
        <v>26</v>
      </c>
      <c r="Q4" s="85" t="s">
        <v>13</v>
      </c>
      <c r="R4" s="57" t="s">
        <v>14</v>
      </c>
      <c r="S4" s="58" t="s">
        <v>15</v>
      </c>
      <c r="T4" s="9"/>
      <c r="U4" s="9"/>
      <c r="V4" s="10"/>
    </row>
    <row r="5" spans="1:22" ht="24" customHeight="1" x14ac:dyDescent="0.2">
      <c r="A5" s="84">
        <v>3</v>
      </c>
      <c r="B5" s="11">
        <v>167.4</v>
      </c>
      <c r="C5" s="12">
        <v>58.5</v>
      </c>
      <c r="D5" s="12">
        <v>19.100000000000001</v>
      </c>
      <c r="E5" s="77">
        <f>C5-C5*(0.01*D5)</f>
        <v>47.326499999999996</v>
      </c>
      <c r="F5" s="137">
        <v>54.1</v>
      </c>
      <c r="G5" s="97">
        <v>53</v>
      </c>
      <c r="H5" s="98">
        <v>18</v>
      </c>
      <c r="I5" s="90">
        <v>17.3</v>
      </c>
      <c r="J5" s="66">
        <v>11</v>
      </c>
      <c r="K5" s="77">
        <v>4</v>
      </c>
      <c r="L5" s="72">
        <v>1.64</v>
      </c>
      <c r="M5" s="14">
        <v>3.13</v>
      </c>
      <c r="N5" s="13">
        <v>4.7300000000000004</v>
      </c>
      <c r="O5" s="91">
        <v>31</v>
      </c>
      <c r="P5" s="92">
        <v>54</v>
      </c>
      <c r="Q5" s="15">
        <v>7.43</v>
      </c>
      <c r="R5" s="16">
        <v>8.2100000000000009</v>
      </c>
      <c r="S5" s="86">
        <v>8.2100000000000009</v>
      </c>
      <c r="T5" s="17"/>
      <c r="U5" s="17"/>
      <c r="V5" s="17"/>
    </row>
    <row r="6" spans="1:22" ht="24" customHeight="1" x14ac:dyDescent="0.2">
      <c r="A6" s="84">
        <v>3</v>
      </c>
      <c r="B6" s="18">
        <v>170.4</v>
      </c>
      <c r="C6" s="19">
        <v>69.900000000000006</v>
      </c>
      <c r="D6" s="19">
        <v>25.2</v>
      </c>
      <c r="E6" s="143">
        <f t="shared" ref="E6:E28" si="0">C6-C6*(0.01*D6)</f>
        <v>52.285200000000003</v>
      </c>
      <c r="F6" s="138">
        <v>38.5</v>
      </c>
      <c r="G6" s="99">
        <v>53</v>
      </c>
      <c r="H6" s="100">
        <v>31</v>
      </c>
      <c r="I6" s="99">
        <v>25</v>
      </c>
      <c r="J6" s="67">
        <v>4</v>
      </c>
      <c r="K6" s="78">
        <v>13</v>
      </c>
      <c r="L6" s="73">
        <v>1.72</v>
      </c>
      <c r="M6" s="23">
        <v>3.26</v>
      </c>
      <c r="N6" s="20">
        <v>4.96</v>
      </c>
      <c r="O6" s="93">
        <v>34</v>
      </c>
      <c r="P6" s="94">
        <v>62</v>
      </c>
      <c r="Q6" s="87">
        <v>7.76</v>
      </c>
      <c r="R6" s="22">
        <v>11.43</v>
      </c>
      <c r="S6" s="21">
        <v>10.73</v>
      </c>
      <c r="T6" s="17"/>
      <c r="U6" s="17"/>
      <c r="V6" s="17"/>
    </row>
    <row r="7" spans="1:22" ht="24" customHeight="1" x14ac:dyDescent="0.2">
      <c r="A7" s="84">
        <v>3</v>
      </c>
      <c r="B7" s="48">
        <v>164.5</v>
      </c>
      <c r="C7" s="49">
        <v>54</v>
      </c>
      <c r="D7" s="49">
        <v>19.8</v>
      </c>
      <c r="E7" s="144">
        <f t="shared" si="0"/>
        <v>43.308</v>
      </c>
      <c r="F7" s="139">
        <v>50</v>
      </c>
      <c r="G7" s="97">
        <v>50</v>
      </c>
      <c r="H7" s="101">
        <v>20</v>
      </c>
      <c r="I7" s="97">
        <v>23</v>
      </c>
      <c r="J7" s="68">
        <v>11</v>
      </c>
      <c r="K7" s="79">
        <v>14</v>
      </c>
      <c r="L7" s="74">
        <v>1.71</v>
      </c>
      <c r="M7" s="27">
        <v>3.16</v>
      </c>
      <c r="N7" s="24">
        <v>5.0599999999999996</v>
      </c>
      <c r="O7" s="95">
        <v>33</v>
      </c>
      <c r="P7" s="96">
        <v>61</v>
      </c>
      <c r="Q7" s="88">
        <v>6.96</v>
      </c>
      <c r="R7" s="16">
        <v>9.3699999999999992</v>
      </c>
      <c r="S7" s="50">
        <v>8.75</v>
      </c>
      <c r="T7" s="17"/>
      <c r="U7" s="17"/>
      <c r="V7" s="17"/>
    </row>
    <row r="8" spans="1:22" ht="24" customHeight="1" x14ac:dyDescent="0.2">
      <c r="A8" s="84">
        <v>3</v>
      </c>
      <c r="B8" s="18">
        <v>156.5</v>
      </c>
      <c r="C8" s="19">
        <v>50.7</v>
      </c>
      <c r="D8" s="19">
        <v>15</v>
      </c>
      <c r="E8" s="143">
        <f t="shared" si="0"/>
        <v>43.094999999999999</v>
      </c>
      <c r="F8" s="138">
        <v>61</v>
      </c>
      <c r="G8" s="99">
        <v>55</v>
      </c>
      <c r="H8" s="100">
        <v>13</v>
      </c>
      <c r="I8" s="99">
        <v>14</v>
      </c>
      <c r="J8" s="67">
        <v>4</v>
      </c>
      <c r="K8" s="78">
        <v>18.5</v>
      </c>
      <c r="L8" s="73">
        <v>1.79</v>
      </c>
      <c r="M8" s="23">
        <v>3.41</v>
      </c>
      <c r="N8" s="20">
        <v>5.0999999999999996</v>
      </c>
      <c r="O8" s="93">
        <v>26</v>
      </c>
      <c r="P8" s="94">
        <v>43</v>
      </c>
      <c r="Q8" s="87">
        <v>5.77</v>
      </c>
      <c r="R8" s="22">
        <v>6.68</v>
      </c>
      <c r="S8" s="21">
        <v>6.92</v>
      </c>
      <c r="T8" s="17"/>
      <c r="U8" s="17"/>
      <c r="V8" s="17"/>
    </row>
    <row r="9" spans="1:22" ht="24" customHeight="1" x14ac:dyDescent="0.2">
      <c r="A9" s="84">
        <v>3</v>
      </c>
      <c r="B9" s="48">
        <v>161</v>
      </c>
      <c r="C9" s="49">
        <v>53.7</v>
      </c>
      <c r="D9" s="49">
        <v>18</v>
      </c>
      <c r="E9" s="144">
        <f t="shared" si="0"/>
        <v>44.034000000000006</v>
      </c>
      <c r="F9" s="139">
        <v>55.2</v>
      </c>
      <c r="G9" s="97"/>
      <c r="H9" s="101">
        <v>16.5</v>
      </c>
      <c r="I9" s="97">
        <v>24</v>
      </c>
      <c r="J9" s="68">
        <v>10</v>
      </c>
      <c r="K9" s="79">
        <v>12</v>
      </c>
      <c r="L9" s="74">
        <v>1.71</v>
      </c>
      <c r="M9" s="27">
        <v>3.09</v>
      </c>
      <c r="N9" s="24">
        <v>4.8099999999999996</v>
      </c>
      <c r="O9" s="95">
        <v>30</v>
      </c>
      <c r="P9" s="96">
        <v>59</v>
      </c>
      <c r="Q9" s="88">
        <v>7.6</v>
      </c>
      <c r="R9" s="16">
        <v>9.94</v>
      </c>
      <c r="S9" s="50">
        <v>10.3</v>
      </c>
      <c r="T9" s="17"/>
      <c r="U9" s="17"/>
      <c r="V9" s="17"/>
    </row>
    <row r="10" spans="1:22" ht="24" customHeight="1" x14ac:dyDescent="0.2">
      <c r="A10" s="84">
        <v>3</v>
      </c>
      <c r="B10" s="18">
        <v>164.8</v>
      </c>
      <c r="C10" s="19">
        <v>58.8</v>
      </c>
      <c r="D10" s="19">
        <v>23.1</v>
      </c>
      <c r="E10" s="143">
        <f t="shared" si="0"/>
        <v>45.217199999999998</v>
      </c>
      <c r="F10" s="138">
        <v>47.5</v>
      </c>
      <c r="G10" s="99">
        <v>53</v>
      </c>
      <c r="H10" s="100">
        <v>23</v>
      </c>
      <c r="I10" s="99">
        <v>28</v>
      </c>
      <c r="J10" s="67">
        <v>9</v>
      </c>
      <c r="K10" s="78">
        <v>10</v>
      </c>
      <c r="L10" s="73">
        <v>1.79</v>
      </c>
      <c r="M10" s="23">
        <v>3.36</v>
      </c>
      <c r="N10" s="20">
        <v>4.93</v>
      </c>
      <c r="O10" s="93">
        <v>32</v>
      </c>
      <c r="P10" s="94">
        <v>63</v>
      </c>
      <c r="Q10" s="87">
        <v>7.63</v>
      </c>
      <c r="R10" s="22">
        <v>8.1999999999999993</v>
      </c>
      <c r="S10" s="21">
        <v>8.85</v>
      </c>
      <c r="T10" s="17"/>
      <c r="U10" s="17"/>
      <c r="V10" s="17"/>
    </row>
    <row r="11" spans="1:22" ht="24" customHeight="1" x14ac:dyDescent="0.2">
      <c r="A11" s="84">
        <v>3</v>
      </c>
      <c r="B11" s="48">
        <v>176</v>
      </c>
      <c r="C11" s="49">
        <v>69.7</v>
      </c>
      <c r="D11" s="49"/>
      <c r="E11" s="144">
        <f t="shared" si="0"/>
        <v>69.7</v>
      </c>
      <c r="F11" s="139">
        <v>56.5</v>
      </c>
      <c r="G11" s="97">
        <v>55</v>
      </c>
      <c r="H11" s="101">
        <v>21</v>
      </c>
      <c r="I11" s="97">
        <v>22</v>
      </c>
      <c r="J11" s="68">
        <v>8</v>
      </c>
      <c r="K11" s="79">
        <v>8</v>
      </c>
      <c r="L11" s="74">
        <v>1.78</v>
      </c>
      <c r="M11" s="27">
        <v>3.24</v>
      </c>
      <c r="N11" s="24">
        <v>5.01</v>
      </c>
      <c r="O11" s="95">
        <v>36</v>
      </c>
      <c r="P11" s="96">
        <v>67</v>
      </c>
      <c r="Q11" s="88">
        <v>7.49</v>
      </c>
      <c r="R11" s="16">
        <v>9.48</v>
      </c>
      <c r="S11" s="50">
        <v>9.3699999999999992</v>
      </c>
      <c r="T11" s="17"/>
      <c r="U11" s="17"/>
      <c r="V11" s="17"/>
    </row>
    <row r="12" spans="1:22" ht="24" customHeight="1" x14ac:dyDescent="0.2">
      <c r="A12" s="84">
        <v>3</v>
      </c>
      <c r="B12" s="18">
        <v>174</v>
      </c>
      <c r="C12" s="19">
        <v>57</v>
      </c>
      <c r="D12" s="19">
        <v>16.8</v>
      </c>
      <c r="E12" s="143">
        <f t="shared" si="0"/>
        <v>47.423999999999999</v>
      </c>
      <c r="F12" s="138">
        <v>39</v>
      </c>
      <c r="G12" s="99">
        <v>45</v>
      </c>
      <c r="H12" s="100">
        <v>23</v>
      </c>
      <c r="I12" s="99">
        <v>26</v>
      </c>
      <c r="J12" s="67">
        <v>7</v>
      </c>
      <c r="K12" s="78">
        <v>16</v>
      </c>
      <c r="L12" s="73">
        <v>1.59</v>
      </c>
      <c r="M12" s="23">
        <v>3.12</v>
      </c>
      <c r="N12" s="20">
        <v>4.99</v>
      </c>
      <c r="O12" s="93">
        <v>33</v>
      </c>
      <c r="P12" s="94">
        <v>59</v>
      </c>
      <c r="Q12" s="87">
        <v>6.71</v>
      </c>
      <c r="R12" s="22">
        <v>8.34</v>
      </c>
      <c r="S12" s="21">
        <v>9.42</v>
      </c>
      <c r="T12" s="17"/>
      <c r="U12" s="17"/>
      <c r="V12" s="17"/>
    </row>
    <row r="13" spans="1:22" ht="24" customHeight="1" x14ac:dyDescent="0.2">
      <c r="A13" s="84">
        <v>3</v>
      </c>
      <c r="B13" s="51">
        <v>172.5</v>
      </c>
      <c r="C13" s="52">
        <v>60.9</v>
      </c>
      <c r="D13" s="52">
        <v>19.2</v>
      </c>
      <c r="E13" s="144">
        <f t="shared" si="0"/>
        <v>49.2072</v>
      </c>
      <c r="F13" s="139">
        <v>51</v>
      </c>
      <c r="G13" s="97">
        <v>56</v>
      </c>
      <c r="H13" s="101">
        <v>25.5</v>
      </c>
      <c r="I13" s="97">
        <v>22.5</v>
      </c>
      <c r="J13" s="69">
        <v>6</v>
      </c>
      <c r="K13" s="80">
        <v>16</v>
      </c>
      <c r="L13" s="74">
        <v>1.81</v>
      </c>
      <c r="M13" s="27">
        <v>3.43</v>
      </c>
      <c r="N13" s="53">
        <v>5.16</v>
      </c>
      <c r="O13" s="95">
        <v>31</v>
      </c>
      <c r="P13" s="96">
        <v>59</v>
      </c>
      <c r="Q13" s="88">
        <v>6.98</v>
      </c>
      <c r="R13" s="16">
        <v>8.8000000000000007</v>
      </c>
      <c r="S13" s="50">
        <v>7.6</v>
      </c>
      <c r="T13" s="17"/>
      <c r="U13" s="17"/>
      <c r="V13" s="17"/>
    </row>
    <row r="14" spans="1:22" ht="24" customHeight="1" x14ac:dyDescent="0.2">
      <c r="A14" s="84">
        <v>2</v>
      </c>
      <c r="B14" s="25">
        <v>172.4</v>
      </c>
      <c r="C14" s="26">
        <v>62.3</v>
      </c>
      <c r="D14" s="26">
        <v>20.2</v>
      </c>
      <c r="E14" s="143">
        <f>C14-C14*(0.01*D14)</f>
        <v>49.715400000000002</v>
      </c>
      <c r="F14" s="138">
        <v>59.7</v>
      </c>
      <c r="G14" s="99">
        <v>60</v>
      </c>
      <c r="H14" s="100">
        <v>19</v>
      </c>
      <c r="I14" s="99">
        <v>22</v>
      </c>
      <c r="J14" s="67">
        <v>6</v>
      </c>
      <c r="K14" s="78">
        <v>12</v>
      </c>
      <c r="L14" s="73">
        <v>1.81</v>
      </c>
      <c r="M14" s="23">
        <v>3.3</v>
      </c>
      <c r="N14" s="20">
        <v>4.99</v>
      </c>
      <c r="O14" s="93">
        <v>25</v>
      </c>
      <c r="P14" s="94">
        <v>48</v>
      </c>
      <c r="Q14" s="87">
        <v>6.64</v>
      </c>
      <c r="R14" s="22">
        <v>8</v>
      </c>
      <c r="S14" s="21">
        <v>8.4</v>
      </c>
      <c r="T14" s="17"/>
      <c r="U14" s="17"/>
      <c r="V14" s="17"/>
    </row>
    <row r="15" spans="1:22" ht="24" customHeight="1" x14ac:dyDescent="0.2">
      <c r="A15" s="84">
        <v>2</v>
      </c>
      <c r="B15" s="51">
        <v>161</v>
      </c>
      <c r="C15" s="52">
        <v>54.8</v>
      </c>
      <c r="D15" s="52">
        <v>22.6</v>
      </c>
      <c r="E15" s="144">
        <f t="shared" si="0"/>
        <v>42.415199999999999</v>
      </c>
      <c r="F15" s="139">
        <v>45</v>
      </c>
      <c r="G15" s="97">
        <v>53.5</v>
      </c>
      <c r="H15" s="101">
        <v>17.5</v>
      </c>
      <c r="I15" s="97">
        <v>16</v>
      </c>
      <c r="J15" s="69">
        <v>9</v>
      </c>
      <c r="K15" s="80">
        <v>18</v>
      </c>
      <c r="L15" s="74">
        <v>1.68</v>
      </c>
      <c r="M15" s="27">
        <v>3.18</v>
      </c>
      <c r="N15" s="24">
        <v>5.04</v>
      </c>
      <c r="O15" s="95">
        <v>35</v>
      </c>
      <c r="P15" s="96">
        <v>64</v>
      </c>
      <c r="Q15" s="88">
        <v>6.15</v>
      </c>
      <c r="R15" s="16">
        <v>8.74</v>
      </c>
      <c r="S15" s="50">
        <v>9.1</v>
      </c>
      <c r="T15" s="17"/>
      <c r="U15" s="17"/>
      <c r="V15" s="17"/>
    </row>
    <row r="16" spans="1:22" ht="24" customHeight="1" x14ac:dyDescent="0.2">
      <c r="A16" s="84">
        <v>2</v>
      </c>
      <c r="B16" s="25">
        <v>172</v>
      </c>
      <c r="C16" s="26"/>
      <c r="D16" s="26"/>
      <c r="E16" s="143">
        <f t="shared" si="0"/>
        <v>0</v>
      </c>
      <c r="F16" s="138"/>
      <c r="G16" s="99"/>
      <c r="H16" s="100"/>
      <c r="I16" s="99"/>
      <c r="J16" s="67"/>
      <c r="K16" s="78"/>
      <c r="L16" s="73"/>
      <c r="M16" s="23"/>
      <c r="N16" s="20"/>
      <c r="O16" s="93"/>
      <c r="P16" s="94"/>
      <c r="Q16" s="87"/>
      <c r="R16" s="22"/>
      <c r="S16" s="21"/>
      <c r="T16" s="17"/>
      <c r="U16" s="17"/>
      <c r="V16" s="17"/>
    </row>
    <row r="17" spans="1:22" ht="24" customHeight="1" x14ac:dyDescent="0.2">
      <c r="A17" s="84">
        <v>2</v>
      </c>
      <c r="B17" s="51">
        <v>168</v>
      </c>
      <c r="C17" s="52">
        <v>58</v>
      </c>
      <c r="D17" s="52">
        <v>17.8</v>
      </c>
      <c r="E17" s="144">
        <f t="shared" si="0"/>
        <v>47.676000000000002</v>
      </c>
      <c r="F17" s="139">
        <v>49</v>
      </c>
      <c r="G17" s="97">
        <v>59</v>
      </c>
      <c r="H17" s="101">
        <v>23</v>
      </c>
      <c r="I17" s="97">
        <v>21</v>
      </c>
      <c r="J17" s="69">
        <v>8.5</v>
      </c>
      <c r="K17" s="80">
        <v>14</v>
      </c>
      <c r="L17" s="74">
        <v>1.71</v>
      </c>
      <c r="M17" s="178">
        <v>3.26</v>
      </c>
      <c r="N17" s="24">
        <v>5.03</v>
      </c>
      <c r="O17" s="95">
        <v>34</v>
      </c>
      <c r="P17" s="96">
        <v>64</v>
      </c>
      <c r="Q17" s="88">
        <v>6.45</v>
      </c>
      <c r="R17" s="16">
        <v>9.08</v>
      </c>
      <c r="S17" s="50">
        <v>9.82</v>
      </c>
      <c r="T17" s="17"/>
      <c r="U17" s="17"/>
      <c r="V17" s="17"/>
    </row>
    <row r="18" spans="1:22" ht="24" customHeight="1" x14ac:dyDescent="0.2">
      <c r="A18" s="84">
        <v>2</v>
      </c>
      <c r="B18" s="25">
        <v>174</v>
      </c>
      <c r="C18" s="26">
        <v>60.8</v>
      </c>
      <c r="D18" s="26">
        <v>19.600000000000001</v>
      </c>
      <c r="E18" s="143">
        <f t="shared" si="0"/>
        <v>48.883199999999995</v>
      </c>
      <c r="F18" s="138">
        <v>40</v>
      </c>
      <c r="G18" s="99">
        <v>56</v>
      </c>
      <c r="H18" s="100">
        <v>24</v>
      </c>
      <c r="I18" s="99">
        <v>22</v>
      </c>
      <c r="J18" s="67">
        <v>10</v>
      </c>
      <c r="K18" s="78">
        <v>11</v>
      </c>
      <c r="L18" s="73">
        <v>1.69</v>
      </c>
      <c r="M18" s="23">
        <v>3.18</v>
      </c>
      <c r="N18" s="20">
        <v>5</v>
      </c>
      <c r="O18" s="93">
        <v>30</v>
      </c>
      <c r="P18" s="94">
        <v>57</v>
      </c>
      <c r="Q18" s="87">
        <v>7.64</v>
      </c>
      <c r="R18" s="22">
        <v>9</v>
      </c>
      <c r="S18" s="21">
        <v>10.050000000000001</v>
      </c>
      <c r="T18" s="17"/>
      <c r="U18" s="17"/>
      <c r="V18" s="17"/>
    </row>
    <row r="19" spans="1:22" ht="24" customHeight="1" x14ac:dyDescent="0.2">
      <c r="A19" s="84">
        <v>1</v>
      </c>
      <c r="B19" s="51">
        <v>160</v>
      </c>
      <c r="C19" s="52">
        <v>54.1</v>
      </c>
      <c r="D19" s="52">
        <v>20</v>
      </c>
      <c r="E19" s="144">
        <f t="shared" si="0"/>
        <v>43.28</v>
      </c>
      <c r="F19" s="139">
        <v>51.1</v>
      </c>
      <c r="G19" s="97">
        <v>64</v>
      </c>
      <c r="H19" s="101">
        <v>16</v>
      </c>
      <c r="I19" s="97">
        <v>17</v>
      </c>
      <c r="J19" s="69">
        <v>9</v>
      </c>
      <c r="K19" s="80">
        <v>10</v>
      </c>
      <c r="L19" s="74">
        <v>1.84</v>
      </c>
      <c r="M19" s="27">
        <v>3.39</v>
      </c>
      <c r="N19" s="24">
        <v>5.19</v>
      </c>
      <c r="O19" s="95">
        <v>25</v>
      </c>
      <c r="P19" s="96">
        <v>50</v>
      </c>
      <c r="Q19" s="88">
        <v>6.52</v>
      </c>
      <c r="R19" s="16">
        <v>8.0399999999999991</v>
      </c>
      <c r="S19" s="50">
        <v>8.26</v>
      </c>
      <c r="T19" s="17"/>
      <c r="U19" s="17"/>
      <c r="V19" s="17"/>
    </row>
    <row r="20" spans="1:22" ht="24" customHeight="1" x14ac:dyDescent="0.2">
      <c r="A20" s="84">
        <v>1</v>
      </c>
      <c r="B20" s="25">
        <v>177</v>
      </c>
      <c r="C20" s="26">
        <v>67.7</v>
      </c>
      <c r="D20" s="26">
        <v>18.5</v>
      </c>
      <c r="E20" s="143">
        <f t="shared" si="0"/>
        <v>55.1755</v>
      </c>
      <c r="F20" s="138">
        <v>46.7</v>
      </c>
      <c r="G20" s="99">
        <v>54</v>
      </c>
      <c r="H20" s="100">
        <v>20</v>
      </c>
      <c r="I20" s="99">
        <v>25</v>
      </c>
      <c r="J20" s="67">
        <v>9</v>
      </c>
      <c r="K20" s="78">
        <v>17</v>
      </c>
      <c r="L20" s="73">
        <v>1.79</v>
      </c>
      <c r="M20" s="23">
        <v>3.42</v>
      </c>
      <c r="N20" s="20">
        <v>5.42</v>
      </c>
      <c r="O20" s="93">
        <v>29</v>
      </c>
      <c r="P20" s="94">
        <v>53</v>
      </c>
      <c r="Q20" s="87">
        <v>6.36</v>
      </c>
      <c r="R20" s="22">
        <v>6.56</v>
      </c>
      <c r="S20" s="21">
        <v>8.93</v>
      </c>
      <c r="T20" s="17"/>
      <c r="U20" s="17"/>
      <c r="V20" s="17"/>
    </row>
    <row r="21" spans="1:22" ht="24" customHeight="1" x14ac:dyDescent="0.2">
      <c r="A21" s="84">
        <v>1</v>
      </c>
      <c r="B21" s="51">
        <v>150.69999999999999</v>
      </c>
      <c r="C21" s="52">
        <v>49.7</v>
      </c>
      <c r="D21" s="52">
        <v>20.9</v>
      </c>
      <c r="E21" s="144">
        <f t="shared" si="0"/>
        <v>39.312700000000007</v>
      </c>
      <c r="F21" s="139">
        <v>54.7</v>
      </c>
      <c r="G21" s="97">
        <v>55</v>
      </c>
      <c r="H21" s="101">
        <v>25</v>
      </c>
      <c r="I21" s="97">
        <v>22</v>
      </c>
      <c r="J21" s="69">
        <v>9.5</v>
      </c>
      <c r="K21" s="80">
        <v>15</v>
      </c>
      <c r="L21" s="74">
        <v>1.75</v>
      </c>
      <c r="M21" s="27">
        <v>3.36</v>
      </c>
      <c r="N21" s="24">
        <v>5.0199999999999996</v>
      </c>
      <c r="O21" s="95">
        <v>30</v>
      </c>
      <c r="P21" s="96">
        <v>53</v>
      </c>
      <c r="Q21" s="88">
        <v>5.64</v>
      </c>
      <c r="R21" s="16">
        <v>6.73</v>
      </c>
      <c r="S21" s="50">
        <v>7.82</v>
      </c>
    </row>
    <row r="22" spans="1:22" ht="24" customHeight="1" x14ac:dyDescent="0.2">
      <c r="A22" s="84">
        <v>1</v>
      </c>
      <c r="B22" s="25">
        <v>172.2</v>
      </c>
      <c r="C22" s="26">
        <v>58.6</v>
      </c>
      <c r="D22" s="26">
        <v>18.399999999999999</v>
      </c>
      <c r="E22" s="143">
        <f t="shared" si="0"/>
        <v>47.817599999999999</v>
      </c>
      <c r="F22" s="138">
        <v>50</v>
      </c>
      <c r="G22" s="99">
        <v>55</v>
      </c>
      <c r="H22" s="100">
        <v>20</v>
      </c>
      <c r="I22" s="99">
        <v>20</v>
      </c>
      <c r="J22" s="67">
        <v>11</v>
      </c>
      <c r="K22" s="78">
        <v>15</v>
      </c>
      <c r="L22" s="73">
        <v>1.68</v>
      </c>
      <c r="M22" s="23">
        <v>3.17</v>
      </c>
      <c r="N22" s="20">
        <v>4.8099999999999996</v>
      </c>
      <c r="O22" s="93">
        <v>30</v>
      </c>
      <c r="P22" s="94">
        <v>55</v>
      </c>
      <c r="Q22" s="87">
        <v>7.12</v>
      </c>
      <c r="R22" s="174">
        <v>9.31</v>
      </c>
      <c r="S22" s="21">
        <v>9.6999999999999993</v>
      </c>
    </row>
    <row r="23" spans="1:22" ht="24" customHeight="1" x14ac:dyDescent="0.2">
      <c r="A23" s="84">
        <v>1</v>
      </c>
      <c r="B23" s="51">
        <v>163.80000000000001</v>
      </c>
      <c r="C23" s="52">
        <v>55.3</v>
      </c>
      <c r="D23" s="52">
        <v>21.3</v>
      </c>
      <c r="E23" s="144">
        <f t="shared" si="0"/>
        <v>43.521099999999997</v>
      </c>
      <c r="F23" s="139">
        <v>50.7</v>
      </c>
      <c r="G23" s="97">
        <v>54</v>
      </c>
      <c r="H23" s="101">
        <v>18</v>
      </c>
      <c r="I23" s="97">
        <v>16</v>
      </c>
      <c r="J23" s="69">
        <v>9</v>
      </c>
      <c r="K23" s="80">
        <v>14</v>
      </c>
      <c r="L23" s="74">
        <v>1.76</v>
      </c>
      <c r="M23" s="27">
        <v>3.28</v>
      </c>
      <c r="N23" s="24">
        <v>5.42</v>
      </c>
      <c r="O23" s="95">
        <v>36</v>
      </c>
      <c r="P23" s="96">
        <v>64</v>
      </c>
      <c r="Q23" s="88">
        <v>7.2</v>
      </c>
      <c r="R23" s="16">
        <v>8.7899999999999991</v>
      </c>
      <c r="S23" s="50">
        <v>8.67</v>
      </c>
    </row>
    <row r="24" spans="1:22" ht="24" customHeight="1" x14ac:dyDescent="0.2">
      <c r="A24" s="84">
        <v>1</v>
      </c>
      <c r="B24" s="25"/>
      <c r="C24" s="26">
        <v>56.2</v>
      </c>
      <c r="D24" s="26">
        <v>22.6</v>
      </c>
      <c r="E24" s="143">
        <f t="shared" si="0"/>
        <v>43.498800000000003</v>
      </c>
      <c r="F24" s="138"/>
      <c r="G24" s="99"/>
      <c r="H24" s="100"/>
      <c r="I24" s="99"/>
      <c r="J24" s="67"/>
      <c r="K24" s="78"/>
      <c r="L24" s="149"/>
      <c r="M24" s="150"/>
      <c r="N24" s="20"/>
      <c r="O24" s="93">
        <v>32</v>
      </c>
      <c r="P24" s="94">
        <v>62</v>
      </c>
      <c r="Q24" s="87"/>
      <c r="R24" s="22"/>
      <c r="S24" s="21"/>
    </row>
    <row r="25" spans="1:22" ht="24" customHeight="1" x14ac:dyDescent="0.2">
      <c r="A25" s="84">
        <v>1</v>
      </c>
      <c r="B25" s="51">
        <v>158.5</v>
      </c>
      <c r="C25" s="52">
        <v>57.5</v>
      </c>
      <c r="D25" s="52">
        <v>23.8</v>
      </c>
      <c r="E25" s="144">
        <f t="shared" si="0"/>
        <v>43.814999999999998</v>
      </c>
      <c r="F25" s="139">
        <v>46.5</v>
      </c>
      <c r="G25" s="97">
        <v>56</v>
      </c>
      <c r="H25" s="101">
        <v>18</v>
      </c>
      <c r="I25" s="97">
        <v>19</v>
      </c>
      <c r="J25" s="69">
        <v>7</v>
      </c>
      <c r="K25" s="80">
        <v>14</v>
      </c>
      <c r="L25" s="75">
        <v>1.77</v>
      </c>
      <c r="M25" s="28">
        <v>3.25</v>
      </c>
      <c r="N25" s="24">
        <v>5.07</v>
      </c>
      <c r="O25" s="95">
        <v>34</v>
      </c>
      <c r="P25" s="96">
        <v>62</v>
      </c>
      <c r="Q25" s="88">
        <v>5.87</v>
      </c>
      <c r="R25" s="16">
        <v>8.2899999999999991</v>
      </c>
      <c r="S25" s="50">
        <v>9</v>
      </c>
    </row>
    <row r="26" spans="1:22" ht="24" customHeight="1" x14ac:dyDescent="0.2">
      <c r="A26" s="84">
        <v>1</v>
      </c>
      <c r="B26" s="18">
        <v>175.5</v>
      </c>
      <c r="C26" s="19">
        <v>54.1</v>
      </c>
      <c r="D26" s="26">
        <v>12</v>
      </c>
      <c r="E26" s="78">
        <f t="shared" si="0"/>
        <v>47.608000000000004</v>
      </c>
      <c r="F26" s="138"/>
      <c r="G26" s="99"/>
      <c r="H26" s="100"/>
      <c r="I26" s="99"/>
      <c r="J26" s="67"/>
      <c r="K26" s="78"/>
      <c r="L26" s="149"/>
      <c r="M26" s="150"/>
      <c r="N26" s="20"/>
      <c r="O26" s="93"/>
      <c r="P26" s="94"/>
      <c r="Q26" s="20"/>
      <c r="R26" s="151"/>
      <c r="S26" s="21"/>
    </row>
    <row r="27" spans="1:22" ht="24" customHeight="1" x14ac:dyDescent="0.2">
      <c r="A27" s="84">
        <v>1</v>
      </c>
      <c r="B27" s="129">
        <v>179</v>
      </c>
      <c r="C27" s="130">
        <v>66.5</v>
      </c>
      <c r="D27" s="52">
        <v>18.5</v>
      </c>
      <c r="E27" s="144">
        <f t="shared" si="0"/>
        <v>54.197499999999998</v>
      </c>
      <c r="F27" s="139">
        <v>53</v>
      </c>
      <c r="G27" s="97">
        <v>58</v>
      </c>
      <c r="H27" s="132">
        <v>22</v>
      </c>
      <c r="I27" s="131">
        <v>20</v>
      </c>
      <c r="J27" s="69">
        <v>12</v>
      </c>
      <c r="K27" s="80">
        <v>10</v>
      </c>
      <c r="L27" s="133">
        <v>1.78</v>
      </c>
      <c r="M27" s="134">
        <v>3.33</v>
      </c>
      <c r="N27" s="88">
        <v>5.48</v>
      </c>
      <c r="O27" s="95">
        <v>22</v>
      </c>
      <c r="P27" s="96">
        <v>40</v>
      </c>
      <c r="Q27" s="88">
        <v>7.64</v>
      </c>
      <c r="R27" s="16">
        <v>8.18</v>
      </c>
      <c r="S27" s="86">
        <v>8.9600000000000009</v>
      </c>
    </row>
    <row r="28" spans="1:22" ht="24" customHeight="1" thickBot="1" x14ac:dyDescent="0.25">
      <c r="A28" s="194">
        <v>1</v>
      </c>
      <c r="B28" s="183">
        <v>173.5</v>
      </c>
      <c r="C28" s="182">
        <v>71.5</v>
      </c>
      <c r="D28" s="182">
        <v>24.1</v>
      </c>
      <c r="E28" s="184">
        <f t="shared" si="0"/>
        <v>54.268500000000003</v>
      </c>
      <c r="F28" s="162">
        <v>56.7</v>
      </c>
      <c r="G28" s="163">
        <v>58</v>
      </c>
      <c r="H28" s="163">
        <v>14</v>
      </c>
      <c r="I28" s="185">
        <v>16</v>
      </c>
      <c r="J28" s="186">
        <v>16</v>
      </c>
      <c r="K28" s="184">
        <v>0.5</v>
      </c>
      <c r="L28" s="187">
        <v>1.87</v>
      </c>
      <c r="M28" s="188">
        <v>3.53</v>
      </c>
      <c r="N28" s="189">
        <v>5.38</v>
      </c>
      <c r="O28" s="190">
        <v>33</v>
      </c>
      <c r="P28" s="191">
        <v>54</v>
      </c>
      <c r="Q28" s="189">
        <v>6.95</v>
      </c>
      <c r="R28" s="192">
        <v>6.86</v>
      </c>
      <c r="S28" s="193">
        <v>8.42</v>
      </c>
    </row>
    <row r="29" spans="1:22" ht="24" customHeight="1" thickTop="1" thickBot="1" x14ac:dyDescent="0.25">
      <c r="A29" s="128" t="s">
        <v>29</v>
      </c>
      <c r="B29" s="60">
        <f>AVERAGE(B5:B13)</f>
        <v>167.45555555555555</v>
      </c>
      <c r="C29" s="61">
        <f>AVERAGE(C5:C28)</f>
        <v>59.143478260869564</v>
      </c>
      <c r="D29" s="61">
        <f>AVERAGE(D5:D28)</f>
        <v>19.84090909090909</v>
      </c>
      <c r="E29" s="145">
        <f t="shared" ref="E29:N29" si="1">AVERAGE(E5:E13)</f>
        <v>49.066344444444439</v>
      </c>
      <c r="F29" s="140">
        <f t="shared" ref="F29:L29" si="2">AVERAGE(F5:F23)</f>
        <v>49.983333333333341</v>
      </c>
      <c r="G29" s="104">
        <f t="shared" si="2"/>
        <v>54.735294117647058</v>
      </c>
      <c r="H29" s="105">
        <f t="shared" si="2"/>
        <v>20.75</v>
      </c>
      <c r="I29" s="104">
        <f t="shared" si="2"/>
        <v>21.266666666666666</v>
      </c>
      <c r="J29" s="81">
        <f t="shared" si="2"/>
        <v>8.3888888888888893</v>
      </c>
      <c r="K29" s="82">
        <f t="shared" si="2"/>
        <v>13.194444444444445</v>
      </c>
      <c r="L29" s="113">
        <f t="shared" si="2"/>
        <v>1.7361111111111112</v>
      </c>
      <c r="M29" s="114">
        <f>AVERAGE(M5:M23)</f>
        <v>3.2633333333333336</v>
      </c>
      <c r="N29" s="36">
        <f t="shared" si="1"/>
        <v>4.9722222222222223</v>
      </c>
      <c r="O29" s="108">
        <f>AVERAGE(O5:O25)</f>
        <v>31.3</v>
      </c>
      <c r="P29" s="104">
        <f>AVERAGE(P5:P25)</f>
        <v>57.95</v>
      </c>
      <c r="Q29" s="36">
        <f>AVERAGE(Q5:Q23)</f>
        <v>6.8916666666666675</v>
      </c>
      <c r="R29" s="37">
        <f>AVERAGE(R5:R23)</f>
        <v>8.5944444444444432</v>
      </c>
      <c r="S29" s="38">
        <f>AVERAGE(S5:S23)</f>
        <v>8.9388888888888882</v>
      </c>
    </row>
    <row r="30" spans="1:22" ht="24" customHeight="1" thickTop="1" thickBot="1" x14ac:dyDescent="0.25">
      <c r="A30" s="59" t="s">
        <v>30</v>
      </c>
      <c r="B30" s="60">
        <f>AVERAGE(B14:B18)</f>
        <v>169.48</v>
      </c>
      <c r="C30" s="61">
        <f t="shared" ref="C30:S30" si="3">AVERAGE(C14:C18)</f>
        <v>58.974999999999994</v>
      </c>
      <c r="D30" s="61">
        <f t="shared" si="3"/>
        <v>20.049999999999997</v>
      </c>
      <c r="E30" s="145">
        <f t="shared" si="3"/>
        <v>37.737960000000001</v>
      </c>
      <c r="F30" s="140">
        <f t="shared" si="3"/>
        <v>48.424999999999997</v>
      </c>
      <c r="G30" s="104">
        <f t="shared" si="3"/>
        <v>57.125</v>
      </c>
      <c r="H30" s="105">
        <f t="shared" si="3"/>
        <v>20.875</v>
      </c>
      <c r="I30" s="104">
        <f t="shared" si="3"/>
        <v>20.25</v>
      </c>
      <c r="J30" s="81">
        <f t="shared" si="3"/>
        <v>8.375</v>
      </c>
      <c r="K30" s="82">
        <f t="shared" si="3"/>
        <v>13.75</v>
      </c>
      <c r="L30" s="113">
        <f t="shared" si="3"/>
        <v>1.7225000000000001</v>
      </c>
      <c r="M30" s="114">
        <f t="shared" si="3"/>
        <v>3.23</v>
      </c>
      <c r="N30" s="36">
        <f t="shared" si="3"/>
        <v>5.0150000000000006</v>
      </c>
      <c r="O30" s="108">
        <f t="shared" si="3"/>
        <v>31</v>
      </c>
      <c r="P30" s="104">
        <f t="shared" si="3"/>
        <v>58.25</v>
      </c>
      <c r="Q30" s="36">
        <f t="shared" si="3"/>
        <v>6.72</v>
      </c>
      <c r="R30" s="37">
        <f t="shared" si="3"/>
        <v>8.7050000000000001</v>
      </c>
      <c r="S30" s="38">
        <f t="shared" si="3"/>
        <v>9.3425000000000011</v>
      </c>
    </row>
    <row r="31" spans="1:22" ht="24" customHeight="1" thickTop="1" thickBot="1" x14ac:dyDescent="0.25">
      <c r="A31" s="135" t="s">
        <v>31</v>
      </c>
      <c r="B31" s="136">
        <f>AVERAGE(B19:B28)</f>
        <v>167.8</v>
      </c>
      <c r="C31" s="136">
        <f t="shared" ref="C31:S31" si="4">AVERAGE(C19:C28)</f>
        <v>59.120000000000005</v>
      </c>
      <c r="D31" s="136">
        <f t="shared" si="4"/>
        <v>20.009999999999998</v>
      </c>
      <c r="E31" s="147">
        <f t="shared" si="4"/>
        <v>47.249470000000002</v>
      </c>
      <c r="F31" s="136">
        <f t="shared" si="4"/>
        <v>51.174999999999997</v>
      </c>
      <c r="G31" s="136">
        <f t="shared" si="4"/>
        <v>56.75</v>
      </c>
      <c r="H31" s="136">
        <f t="shared" si="4"/>
        <v>19.125</v>
      </c>
      <c r="I31" s="167">
        <f t="shared" si="4"/>
        <v>19.375</v>
      </c>
      <c r="J31" s="170">
        <f t="shared" si="4"/>
        <v>10.3125</v>
      </c>
      <c r="K31" s="172">
        <f t="shared" si="4"/>
        <v>11.9375</v>
      </c>
      <c r="L31" s="170">
        <f t="shared" si="4"/>
        <v>1.7799999999999998</v>
      </c>
      <c r="M31" s="171">
        <f t="shared" si="4"/>
        <v>3.3412500000000005</v>
      </c>
      <c r="N31" s="172">
        <f t="shared" si="4"/>
        <v>5.2237499999999999</v>
      </c>
      <c r="O31" s="168">
        <f t="shared" si="4"/>
        <v>30.111111111111111</v>
      </c>
      <c r="P31" s="147">
        <f t="shared" si="4"/>
        <v>54.777777777777779</v>
      </c>
      <c r="Q31" s="169">
        <f t="shared" si="4"/>
        <v>6.6625000000000005</v>
      </c>
      <c r="R31" s="169">
        <f t="shared" si="4"/>
        <v>7.8449999999999998</v>
      </c>
      <c r="S31" s="173">
        <f t="shared" si="4"/>
        <v>8.7199999999999989</v>
      </c>
    </row>
    <row r="32" spans="1:22" ht="24" customHeight="1" thickTop="1" thickBot="1" x14ac:dyDescent="0.25">
      <c r="A32" s="31" t="s">
        <v>11</v>
      </c>
      <c r="B32" s="32">
        <f>AVERAGE(B5:B28)</f>
        <v>168.03043478260869</v>
      </c>
      <c r="C32" s="32">
        <f t="shared" ref="C32:S32" si="5">AVERAGE(C5:C28)</f>
        <v>59.143478260869564</v>
      </c>
      <c r="D32" s="32">
        <f t="shared" si="5"/>
        <v>19.84090909090909</v>
      </c>
      <c r="E32" s="148">
        <f t="shared" si="5"/>
        <v>45.949233333333318</v>
      </c>
      <c r="F32" s="141">
        <f t="shared" si="5"/>
        <v>50.280952380952385</v>
      </c>
      <c r="G32" s="104">
        <f t="shared" si="5"/>
        <v>55.125</v>
      </c>
      <c r="H32" s="105">
        <f t="shared" si="5"/>
        <v>20.357142857142858</v>
      </c>
      <c r="I32" s="104">
        <f t="shared" si="5"/>
        <v>20.847619047619048</v>
      </c>
      <c r="J32" s="115">
        <f t="shared" si="5"/>
        <v>8.8571428571428577</v>
      </c>
      <c r="K32" s="116">
        <f t="shared" si="5"/>
        <v>12.476190476190476</v>
      </c>
      <c r="L32" s="76">
        <f t="shared" si="5"/>
        <v>1.7461904761904763</v>
      </c>
      <c r="M32" s="34">
        <f t="shared" si="5"/>
        <v>3.2785714285714289</v>
      </c>
      <c r="N32" s="33">
        <f t="shared" si="5"/>
        <v>5.0761904761904768</v>
      </c>
      <c r="O32" s="109">
        <f t="shared" si="5"/>
        <v>30.954545454545453</v>
      </c>
      <c r="P32" s="110">
        <f t="shared" si="5"/>
        <v>56.954545454545453</v>
      </c>
      <c r="Q32" s="65">
        <f t="shared" si="5"/>
        <v>6.8814285714285708</v>
      </c>
      <c r="R32" s="35">
        <f t="shared" si="5"/>
        <v>8.4776190476190472</v>
      </c>
      <c r="S32" s="82">
        <f t="shared" si="5"/>
        <v>8.918095238095237</v>
      </c>
    </row>
    <row r="33" spans="1:19" ht="24" customHeight="1" thickTop="1" thickBot="1" x14ac:dyDescent="0.25">
      <c r="A33" s="39" t="s">
        <v>12</v>
      </c>
      <c r="B33" s="119">
        <f>STDEV(B5:B28)</f>
        <v>7.4704529972545668</v>
      </c>
      <c r="C33" s="119">
        <f t="shared" ref="C33:S33" si="6">STDEV(C5:C28)</f>
        <v>6.1869236067220639</v>
      </c>
      <c r="D33" s="119">
        <f t="shared" si="6"/>
        <v>3.0875570695954213</v>
      </c>
      <c r="E33" s="126">
        <f t="shared" si="6"/>
        <v>11.579753334748776</v>
      </c>
      <c r="F33" s="119">
        <f t="shared" si="6"/>
        <v>6.272369492274704</v>
      </c>
      <c r="G33" s="121">
        <f t="shared" si="6"/>
        <v>3.8657572281984316</v>
      </c>
      <c r="H33" s="122">
        <f t="shared" si="6"/>
        <v>4.2075612210128881</v>
      </c>
      <c r="I33" s="123">
        <f t="shared" si="6"/>
        <v>3.7712887780729658</v>
      </c>
      <c r="J33" s="124">
        <f t="shared" si="6"/>
        <v>2.7301229694963256</v>
      </c>
      <c r="K33" s="125">
        <f t="shared" si="6"/>
        <v>4.4200570993941666</v>
      </c>
      <c r="L33" s="119">
        <f t="shared" si="6"/>
        <v>6.8299062253898549E-2</v>
      </c>
      <c r="M33" s="126">
        <f t="shared" si="6"/>
        <v>0.11900780286543039</v>
      </c>
      <c r="N33" s="89">
        <f t="shared" si="6"/>
        <v>0.20502380814130325</v>
      </c>
      <c r="O33" s="89">
        <f t="shared" si="6"/>
        <v>3.7349988554504789</v>
      </c>
      <c r="P33" s="120">
        <f t="shared" si="6"/>
        <v>7.0877310005339984</v>
      </c>
      <c r="Q33" s="89">
        <f t="shared" si="6"/>
        <v>0.66559962225264002</v>
      </c>
      <c r="R33" s="127">
        <f t="shared" si="6"/>
        <v>1.1735795872539005</v>
      </c>
      <c r="S33" s="126">
        <f t="shared" si="6"/>
        <v>0.91862734037050719</v>
      </c>
    </row>
    <row r="36" spans="1:19" x14ac:dyDescent="0.2">
      <c r="B36" s="166"/>
      <c r="C36" s="166"/>
      <c r="D36" s="166"/>
      <c r="E36" s="166"/>
      <c r="F36" s="166"/>
      <c r="G36" s="166"/>
      <c r="H36" s="166"/>
      <c r="I36" s="166"/>
      <c r="J36" s="166"/>
      <c r="K36" s="166"/>
      <c r="L36" s="166"/>
      <c r="M36" s="166"/>
      <c r="N36" s="166"/>
      <c r="O36" s="166"/>
      <c r="P36" s="166"/>
      <c r="Q36" s="166"/>
      <c r="R36" s="166"/>
      <c r="S36" s="166"/>
    </row>
    <row r="50" spans="1:19" ht="17" customHeight="1" x14ac:dyDescent="0.2">
      <c r="A50" s="41"/>
      <c r="B50" s="42"/>
      <c r="C50" s="42"/>
      <c r="D50" s="42"/>
      <c r="E50" s="43"/>
      <c r="F50" s="43"/>
      <c r="L50" s="42"/>
      <c r="M50" s="42"/>
      <c r="N50" s="42"/>
      <c r="O50" s="42"/>
      <c r="P50" s="42"/>
      <c r="Q50" s="42"/>
      <c r="R50" s="42"/>
      <c r="S50" s="43"/>
    </row>
    <row r="51" spans="1:19" ht="17" customHeight="1" x14ac:dyDescent="0.2"/>
    <row r="52" spans="1:19" ht="17" customHeight="1" x14ac:dyDescent="0.2">
      <c r="A52" s="41"/>
      <c r="B52" s="44"/>
      <c r="C52" s="44"/>
      <c r="D52" s="44"/>
      <c r="E52" s="44"/>
      <c r="F52" s="47"/>
      <c r="L52" s="41"/>
      <c r="M52" s="41"/>
      <c r="N52" s="44"/>
      <c r="O52" s="17"/>
      <c r="P52" s="17"/>
      <c r="Q52" s="46"/>
      <c r="R52" s="46"/>
      <c r="S52" s="46"/>
    </row>
    <row r="53" spans="1:19" ht="17" customHeight="1" x14ac:dyDescent="0.2">
      <c r="A53" s="41"/>
      <c r="B53" s="44"/>
      <c r="C53" s="44"/>
      <c r="D53" s="44"/>
      <c r="E53" s="44"/>
      <c r="F53" s="47"/>
      <c r="L53" s="41"/>
      <c r="M53" s="41"/>
      <c r="N53" s="44"/>
      <c r="O53" s="17"/>
      <c r="P53" s="17"/>
      <c r="Q53" s="46"/>
      <c r="R53" s="46"/>
      <c r="S53" s="46"/>
    </row>
    <row r="54" spans="1:19" ht="17" customHeight="1" x14ac:dyDescent="0.2">
      <c r="A54" s="41"/>
      <c r="B54" s="44"/>
      <c r="C54" s="44"/>
      <c r="D54" s="44"/>
      <c r="E54" s="44"/>
      <c r="F54" s="47"/>
      <c r="L54" s="41"/>
      <c r="M54" s="41"/>
      <c r="N54" s="44"/>
      <c r="O54" s="17"/>
      <c r="P54" s="17"/>
      <c r="Q54" s="46"/>
      <c r="R54" s="46"/>
      <c r="S54" s="46"/>
    </row>
    <row r="55" spans="1:19" ht="17" customHeight="1" x14ac:dyDescent="0.2">
      <c r="A55" s="41"/>
      <c r="B55" s="44"/>
      <c r="C55" s="44"/>
      <c r="D55" s="44"/>
      <c r="E55" s="44"/>
      <c r="F55" s="47"/>
      <c r="L55" s="41"/>
      <c r="M55" s="41"/>
      <c r="N55" s="44"/>
      <c r="O55" s="17"/>
      <c r="P55" s="17"/>
      <c r="Q55" s="46"/>
      <c r="R55" s="46"/>
      <c r="S55" s="46"/>
    </row>
    <row r="56" spans="1:19" ht="17" customHeight="1" x14ac:dyDescent="0.2">
      <c r="A56" s="41"/>
      <c r="B56" s="44"/>
      <c r="C56" s="44"/>
      <c r="D56" s="44"/>
      <c r="E56" s="44"/>
      <c r="F56" s="47"/>
      <c r="L56" s="41"/>
      <c r="M56" s="41"/>
      <c r="N56" s="44"/>
      <c r="O56" s="17"/>
      <c r="P56" s="17"/>
      <c r="Q56" s="46"/>
      <c r="R56" s="46"/>
      <c r="S56" s="46"/>
    </row>
    <row r="57" spans="1:19" ht="17" customHeight="1" x14ac:dyDescent="0.2">
      <c r="A57" s="41"/>
      <c r="B57" s="44"/>
      <c r="C57" s="44"/>
      <c r="D57" s="44"/>
      <c r="E57" s="44"/>
      <c r="F57" s="47"/>
      <c r="L57" s="41"/>
      <c r="M57" s="41"/>
      <c r="N57" s="44"/>
      <c r="O57" s="17"/>
      <c r="P57" s="17"/>
      <c r="Q57" s="46"/>
      <c r="R57" s="46"/>
      <c r="S57" s="46"/>
    </row>
    <row r="58" spans="1:19" ht="17" customHeight="1" x14ac:dyDescent="0.2">
      <c r="A58" s="41"/>
      <c r="B58" s="44"/>
      <c r="C58" s="44"/>
      <c r="D58" s="44"/>
      <c r="E58" s="44"/>
      <c r="F58" s="47"/>
      <c r="L58" s="41"/>
      <c r="M58" s="41"/>
      <c r="N58" s="44"/>
      <c r="O58" s="17"/>
      <c r="P58" s="17"/>
      <c r="Q58" s="46"/>
      <c r="R58" s="46"/>
      <c r="S58" s="46"/>
    </row>
    <row r="59" spans="1:19" ht="17" customHeight="1" x14ac:dyDescent="0.2">
      <c r="A59" s="41"/>
      <c r="B59" s="44"/>
      <c r="C59" s="44"/>
      <c r="D59" s="44"/>
      <c r="E59" s="44"/>
      <c r="F59" s="47"/>
      <c r="L59" s="41"/>
      <c r="M59" s="41"/>
      <c r="N59" s="44"/>
      <c r="O59" s="17"/>
      <c r="P59" s="17"/>
      <c r="Q59" s="46"/>
      <c r="R59" s="46"/>
      <c r="S59" s="46"/>
    </row>
    <row r="60" spans="1:19" ht="17" customHeight="1" x14ac:dyDescent="0.2">
      <c r="A60" s="41"/>
      <c r="B60" s="44"/>
      <c r="C60" s="44"/>
      <c r="D60" s="44"/>
      <c r="E60" s="44"/>
      <c r="F60" s="47"/>
      <c r="L60" s="41"/>
      <c r="M60" s="41"/>
      <c r="N60" s="45"/>
      <c r="O60" s="17"/>
      <c r="P60" s="17"/>
      <c r="Q60" s="46"/>
      <c r="R60" s="46"/>
      <c r="S60" s="46"/>
    </row>
    <row r="61" spans="1:19" ht="17" customHeight="1" x14ac:dyDescent="0.2">
      <c r="A61" s="41"/>
      <c r="B61" s="44"/>
      <c r="C61" s="44"/>
      <c r="D61" s="44"/>
      <c r="E61" s="44"/>
      <c r="F61" s="47"/>
      <c r="L61" s="41"/>
      <c r="M61" s="41"/>
      <c r="N61" s="44"/>
      <c r="O61" s="17"/>
      <c r="P61" s="17"/>
      <c r="Q61" s="46"/>
      <c r="R61" s="46"/>
      <c r="S61" s="46"/>
    </row>
    <row r="62" spans="1:19" ht="17" customHeight="1" x14ac:dyDescent="0.2">
      <c r="A62" s="41"/>
      <c r="B62" s="44"/>
      <c r="C62" s="44"/>
      <c r="D62" s="44"/>
      <c r="E62" s="44"/>
      <c r="F62" s="47"/>
      <c r="L62" s="41"/>
      <c r="M62" s="41"/>
      <c r="N62" s="45"/>
      <c r="O62" s="17"/>
      <c r="P62" s="17"/>
      <c r="Q62" s="46"/>
      <c r="R62" s="46"/>
      <c r="S62" s="46"/>
    </row>
    <row r="63" spans="1:19" ht="17" customHeight="1" x14ac:dyDescent="0.2">
      <c r="A63" s="41"/>
      <c r="B63" s="44"/>
      <c r="C63" s="44"/>
      <c r="D63" s="44"/>
      <c r="E63" s="44"/>
      <c r="F63" s="47"/>
      <c r="L63" s="41"/>
      <c r="M63" s="41"/>
      <c r="N63" s="44"/>
      <c r="O63" s="17"/>
      <c r="P63" s="17"/>
      <c r="Q63" s="46"/>
      <c r="R63" s="46"/>
      <c r="S63" s="46"/>
    </row>
    <row r="64" spans="1:19" ht="17" customHeight="1" x14ac:dyDescent="0.2">
      <c r="A64" s="41"/>
      <c r="B64" s="44"/>
      <c r="C64" s="44"/>
      <c r="D64" s="44"/>
      <c r="E64" s="44"/>
      <c r="F64" s="47"/>
      <c r="L64" s="41"/>
      <c r="M64" s="41"/>
      <c r="N64" s="44"/>
      <c r="O64" s="17"/>
      <c r="P64" s="17"/>
      <c r="Q64" s="46"/>
      <c r="R64" s="46"/>
      <c r="S64" s="46"/>
    </row>
    <row r="65" spans="1:19" ht="17" customHeight="1" x14ac:dyDescent="0.2">
      <c r="A65" s="41"/>
      <c r="B65" s="44"/>
      <c r="C65" s="44"/>
      <c r="D65" s="44"/>
      <c r="E65" s="44"/>
      <c r="F65" s="47"/>
      <c r="L65" s="41"/>
      <c r="M65" s="41"/>
      <c r="N65" s="44"/>
      <c r="O65" s="17"/>
      <c r="P65" s="17"/>
      <c r="Q65" s="46"/>
      <c r="R65" s="46"/>
      <c r="S65" s="46"/>
    </row>
    <row r="66" spans="1:19" ht="17" customHeight="1" x14ac:dyDescent="0.2">
      <c r="A66" s="41"/>
      <c r="B66" s="44"/>
      <c r="C66" s="44"/>
      <c r="D66" s="44"/>
      <c r="E66" s="44"/>
      <c r="F66" s="47"/>
      <c r="L66" s="41"/>
      <c r="M66" s="41"/>
      <c r="N66" s="45"/>
      <c r="O66" s="17"/>
      <c r="P66" s="17"/>
      <c r="Q66" s="46"/>
      <c r="R66" s="46"/>
      <c r="S66" s="46"/>
    </row>
    <row r="67" spans="1:19" ht="17" customHeight="1" x14ac:dyDescent="0.2">
      <c r="A67" s="41"/>
      <c r="B67" s="44"/>
      <c r="C67" s="44"/>
      <c r="D67" s="44"/>
      <c r="E67" s="44"/>
      <c r="F67" s="47"/>
      <c r="L67" s="41"/>
      <c r="M67" s="41"/>
      <c r="N67" s="44"/>
      <c r="O67" s="17"/>
      <c r="P67" s="17"/>
      <c r="Q67" s="46"/>
      <c r="R67" s="46"/>
      <c r="S67" s="46"/>
    </row>
    <row r="68" spans="1:19" ht="17" customHeight="1" x14ac:dyDescent="0.2">
      <c r="A68" s="41"/>
      <c r="B68" s="44"/>
      <c r="C68" s="44"/>
      <c r="D68" s="44"/>
      <c r="E68" s="44"/>
      <c r="F68" s="47"/>
      <c r="L68" s="41"/>
      <c r="M68" s="41"/>
      <c r="N68" s="45"/>
      <c r="O68" s="17"/>
      <c r="P68" s="17"/>
      <c r="Q68" s="46"/>
      <c r="R68" s="46"/>
      <c r="S68" s="46"/>
    </row>
    <row r="69" spans="1:19" ht="17" customHeight="1" x14ac:dyDescent="0.2">
      <c r="A69" s="41"/>
      <c r="B69" s="44"/>
      <c r="C69" s="44"/>
      <c r="D69" s="44"/>
      <c r="E69" s="44"/>
      <c r="F69" s="47"/>
      <c r="L69" s="41"/>
      <c r="M69" s="41"/>
      <c r="N69" s="44"/>
      <c r="O69" s="17"/>
      <c r="P69" s="17"/>
      <c r="Q69" s="46"/>
      <c r="R69" s="46"/>
      <c r="S69" s="46"/>
    </row>
    <row r="70" spans="1:19" ht="17" customHeight="1" x14ac:dyDescent="0.2">
      <c r="A70" s="41"/>
      <c r="B70" s="44"/>
      <c r="C70" s="44"/>
      <c r="D70" s="44"/>
      <c r="E70" s="44"/>
      <c r="F70" s="47"/>
      <c r="L70" s="41"/>
      <c r="M70" s="41"/>
      <c r="N70" s="44"/>
      <c r="O70" s="17"/>
      <c r="P70" s="17"/>
      <c r="Q70" s="46"/>
      <c r="R70" s="46"/>
      <c r="S70" s="46"/>
    </row>
    <row r="71" spans="1:19" ht="17" customHeight="1" x14ac:dyDescent="0.2">
      <c r="A71" s="41"/>
      <c r="B71" s="44"/>
      <c r="C71" s="44"/>
      <c r="D71" s="44"/>
      <c r="E71" s="44"/>
      <c r="F71" s="47"/>
      <c r="L71" s="41"/>
      <c r="M71" s="41"/>
      <c r="N71" s="44"/>
      <c r="O71" s="17"/>
      <c r="P71" s="17"/>
      <c r="Q71" s="46"/>
      <c r="R71" s="46"/>
      <c r="S71" s="46"/>
    </row>
    <row r="72" spans="1:19" ht="17" customHeight="1" x14ac:dyDescent="0.2">
      <c r="A72" s="41"/>
      <c r="B72" s="44"/>
      <c r="C72" s="44"/>
      <c r="D72" s="44"/>
      <c r="E72" s="44"/>
      <c r="F72" s="47"/>
      <c r="L72" s="41"/>
      <c r="M72" s="41"/>
      <c r="N72" s="44"/>
      <c r="O72" s="17"/>
      <c r="P72" s="17"/>
      <c r="Q72" s="46"/>
      <c r="R72" s="46"/>
      <c r="S72" s="46"/>
    </row>
    <row r="73" spans="1:19" ht="17" customHeight="1" x14ac:dyDescent="0.2">
      <c r="A73" s="41"/>
      <c r="B73" s="44"/>
      <c r="C73" s="44"/>
      <c r="D73" s="44"/>
      <c r="E73" s="44"/>
      <c r="F73" s="47"/>
      <c r="L73" s="41"/>
      <c r="M73" s="41"/>
      <c r="N73" s="45"/>
      <c r="O73" s="17"/>
      <c r="P73" s="17"/>
      <c r="Q73" s="46"/>
      <c r="R73" s="46"/>
      <c r="S73" s="46"/>
    </row>
    <row r="74" spans="1:19" ht="17" customHeight="1" x14ac:dyDescent="0.2">
      <c r="A74" s="41"/>
      <c r="B74" s="44"/>
      <c r="C74" s="44"/>
      <c r="D74" s="44"/>
      <c r="E74" s="44"/>
      <c r="F74" s="47"/>
      <c r="L74" s="41"/>
      <c r="M74" s="41"/>
      <c r="N74" s="44"/>
      <c r="O74" s="17"/>
      <c r="P74" s="17"/>
      <c r="Q74" s="46"/>
      <c r="R74" s="46"/>
      <c r="S74" s="46"/>
    </row>
    <row r="75" spans="1:19" ht="17" customHeight="1" x14ac:dyDescent="0.2">
      <c r="A75" s="41"/>
      <c r="B75" s="44"/>
      <c r="C75" s="44"/>
      <c r="D75" s="44"/>
      <c r="E75" s="44"/>
      <c r="F75" s="47"/>
      <c r="L75" s="41"/>
      <c r="M75" s="41"/>
      <c r="N75" s="44"/>
      <c r="O75" s="17"/>
      <c r="P75" s="17"/>
      <c r="Q75" s="46"/>
      <c r="R75" s="46"/>
      <c r="S75" s="46"/>
    </row>
    <row r="76" spans="1:19" ht="17" customHeight="1" x14ac:dyDescent="0.2">
      <c r="A76" s="41"/>
      <c r="B76" s="44"/>
      <c r="C76" s="44"/>
      <c r="D76" s="44"/>
      <c r="E76" s="44"/>
      <c r="F76" s="47"/>
      <c r="L76" s="41"/>
      <c r="M76" s="41"/>
      <c r="N76" s="44"/>
      <c r="O76" s="17"/>
      <c r="P76" s="17"/>
      <c r="Q76" s="46"/>
      <c r="R76" s="46"/>
      <c r="S76" s="46"/>
    </row>
    <row r="77" spans="1:19" ht="17" customHeight="1" x14ac:dyDescent="0.2">
      <c r="A77" s="41"/>
      <c r="B77" s="44"/>
      <c r="C77" s="44"/>
      <c r="D77" s="44"/>
      <c r="E77" s="44"/>
      <c r="F77" s="47"/>
      <c r="L77" s="41"/>
      <c r="M77" s="41"/>
      <c r="N77" s="44"/>
      <c r="O77" s="17"/>
      <c r="P77" s="17"/>
      <c r="Q77" s="46"/>
      <c r="R77" s="46"/>
      <c r="S77" s="46"/>
    </row>
    <row r="78" spans="1:19" ht="17" customHeight="1" x14ac:dyDescent="0.2">
      <c r="A78" s="41"/>
      <c r="B78" s="44"/>
      <c r="C78" s="44"/>
      <c r="D78" s="44"/>
      <c r="E78" s="44"/>
      <c r="F78" s="47"/>
      <c r="L78" s="41"/>
      <c r="M78" s="41"/>
      <c r="N78" s="45"/>
      <c r="O78" s="17"/>
      <c r="P78" s="17"/>
      <c r="Q78" s="46"/>
      <c r="R78" s="46"/>
      <c r="S78" s="46"/>
    </row>
    <row r="79" spans="1:19" ht="17" customHeight="1" x14ac:dyDescent="0.2">
      <c r="A79" s="41"/>
      <c r="B79" s="44"/>
      <c r="C79" s="44"/>
      <c r="D79" s="44"/>
      <c r="E79" s="44"/>
      <c r="F79" s="47"/>
      <c r="L79" s="41"/>
      <c r="M79" s="41"/>
      <c r="N79" s="44"/>
      <c r="O79" s="17"/>
      <c r="P79" s="17"/>
      <c r="Q79" s="46"/>
      <c r="R79" s="46"/>
      <c r="S79" s="46"/>
    </row>
    <row r="80" spans="1:19" ht="17" customHeight="1" x14ac:dyDescent="0.2">
      <c r="A80" s="41"/>
      <c r="B80" s="44"/>
      <c r="C80" s="44"/>
      <c r="D80" s="44"/>
      <c r="E80" s="44"/>
      <c r="F80" s="41"/>
      <c r="L80" s="41"/>
      <c r="M80" s="41"/>
      <c r="N80" s="44"/>
      <c r="O80" s="17"/>
      <c r="P80" s="17"/>
      <c r="Q80" s="46"/>
      <c r="R80" s="46"/>
      <c r="S80" s="46"/>
    </row>
    <row r="81" spans="1:19" ht="17" customHeight="1" x14ac:dyDescent="0.2">
      <c r="A81" s="41"/>
      <c r="B81" s="44"/>
      <c r="C81" s="44"/>
      <c r="D81" s="44"/>
      <c r="E81" s="44"/>
      <c r="F81" s="41"/>
      <c r="L81" s="41"/>
      <c r="M81" s="41"/>
      <c r="N81" s="44"/>
      <c r="O81" s="17"/>
      <c r="P81" s="17"/>
      <c r="Q81" s="46"/>
      <c r="R81" s="46"/>
      <c r="S81" s="46"/>
    </row>
    <row r="82" spans="1:19" ht="17" customHeight="1" x14ac:dyDescent="0.2">
      <c r="A82" s="41"/>
      <c r="B82" s="44"/>
      <c r="C82" s="44"/>
      <c r="D82" s="44"/>
      <c r="E82" s="44"/>
      <c r="F82" s="47"/>
      <c r="L82" s="41"/>
      <c r="M82" s="41"/>
      <c r="N82" s="44"/>
      <c r="O82" s="17"/>
      <c r="P82" s="17"/>
      <c r="Q82" s="46"/>
      <c r="R82" s="46"/>
      <c r="S82" s="46"/>
    </row>
    <row r="83" spans="1:19" ht="17" customHeight="1" x14ac:dyDescent="0.2">
      <c r="A83" s="41"/>
      <c r="B83" s="44"/>
      <c r="C83" s="44"/>
      <c r="D83" s="44"/>
      <c r="E83" s="44"/>
      <c r="F83" s="41"/>
      <c r="L83" s="44"/>
      <c r="M83" s="44"/>
      <c r="N83" s="44"/>
      <c r="O83" s="17"/>
      <c r="P83" s="17"/>
      <c r="Q83" s="17"/>
      <c r="R83" s="17"/>
      <c r="S83" s="17"/>
    </row>
    <row r="84" spans="1:19" ht="17" customHeight="1" x14ac:dyDescent="0.2">
      <c r="A84" s="41"/>
      <c r="B84" s="44"/>
      <c r="C84" s="44"/>
      <c r="D84" s="44"/>
      <c r="E84" s="44"/>
      <c r="F84" s="44"/>
      <c r="L84" s="44"/>
      <c r="M84" s="44"/>
      <c r="N84" s="44"/>
      <c r="O84" s="17"/>
      <c r="P84" s="17"/>
      <c r="Q84" s="17"/>
      <c r="R84" s="17"/>
      <c r="S84" s="17"/>
    </row>
    <row r="85" spans="1:19" ht="17" customHeight="1" x14ac:dyDescent="0.2">
      <c r="A85" s="41"/>
      <c r="B85" s="45"/>
      <c r="C85" s="45"/>
      <c r="D85" s="45"/>
      <c r="E85" s="45"/>
      <c r="F85" s="45"/>
      <c r="L85" s="45"/>
      <c r="M85" s="45"/>
      <c r="N85" s="45"/>
      <c r="O85" s="44"/>
      <c r="P85" s="44"/>
      <c r="Q85" s="45"/>
      <c r="R85" s="45"/>
      <c r="S85" s="45"/>
    </row>
  </sheetData>
  <mergeCells count="7">
    <mergeCell ref="A1:S1"/>
    <mergeCell ref="B3:E3"/>
    <mergeCell ref="F3:I3"/>
    <mergeCell ref="J3:K3"/>
    <mergeCell ref="L3:M3"/>
    <mergeCell ref="O3:P3"/>
    <mergeCell ref="Q3:S3"/>
  </mergeCells>
  <phoneticPr fontId="3"/>
  <conditionalFormatting sqref="O41:S41 L41:M41">
    <cfRule type="cellIs" dxfId="58" priority="13" stopIfTrue="1" operator="lessThanOrEqual">
      <formula>0.05</formula>
    </cfRule>
  </conditionalFormatting>
  <conditionalFormatting sqref="D5:D28">
    <cfRule type="cellIs" dxfId="57" priority="12" operator="greaterThanOrEqual">
      <formula>20</formula>
    </cfRule>
  </conditionalFormatting>
  <conditionalFormatting sqref="F41:G41">
    <cfRule type="cellIs" dxfId="56" priority="10" stopIfTrue="1" operator="lessThanOrEqual">
      <formula>0.05</formula>
    </cfRule>
  </conditionalFormatting>
  <conditionalFormatting sqref="J33:K33">
    <cfRule type="cellIs" dxfId="55" priority="7" stopIfTrue="1" operator="lessThanOrEqual">
      <formula>0.05</formula>
    </cfRule>
  </conditionalFormatting>
  <conditionalFormatting sqref="J5:J28">
    <cfRule type="cellIs" dxfId="54" priority="8" stopIfTrue="1" operator="lessThan">
      <formula>8</formula>
    </cfRule>
  </conditionalFormatting>
  <conditionalFormatting sqref="K5:K28">
    <cfRule type="cellIs" dxfId="53" priority="9" stopIfTrue="1" operator="greaterThanOrEqual">
      <formula>15</formula>
    </cfRule>
  </conditionalFormatting>
  <conditionalFormatting sqref="N41">
    <cfRule type="cellIs" dxfId="52" priority="6" stopIfTrue="1" operator="lessThanOrEqual">
      <formula>0.05</formula>
    </cfRule>
  </conditionalFormatting>
  <conditionalFormatting sqref="F5:F28">
    <cfRule type="cellIs" dxfId="51" priority="5" operator="lessThanOrEqual">
      <formula>47</formula>
    </cfRule>
  </conditionalFormatting>
  <conditionalFormatting sqref="G5:G28">
    <cfRule type="cellIs" dxfId="50" priority="4" operator="lessThanOrEqual">
      <formula>45</formula>
    </cfRule>
  </conditionalFormatting>
  <conditionalFormatting sqref="O5:O28">
    <cfRule type="cellIs" dxfId="49" priority="3" operator="lessThanOrEqual">
      <formula>23</formula>
    </cfRule>
  </conditionalFormatting>
  <conditionalFormatting sqref="P5:P28">
    <cfRule type="cellIs" dxfId="48" priority="2" operator="lessThanOrEqual">
      <formula>43</formula>
    </cfRule>
  </conditionalFormatting>
  <printOptions horizontalCentered="1" verticalCentered="1"/>
  <pageMargins left="0" right="0" top="0.2" bottom="0.2" header="0.51" footer="0.51"/>
  <pageSetup paperSize="9" scale="69" orientation="landscape" horizontalDpi="4294967293" verticalDpi="4294967293"/>
  <colBreaks count="1" manualBreakCount="1">
    <brk id="1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2015.4.22</vt:lpstr>
      <vt:lpstr>2015.5.19</vt:lpstr>
      <vt:lpstr>2015.8.27</vt:lpstr>
      <vt:lpstr>2015.10.8</vt:lpstr>
      <vt:lpstr>'2015.10.8'!Print_Area</vt:lpstr>
      <vt:lpstr>'2015.4.22'!Print_Area</vt:lpstr>
      <vt:lpstr>'2015.5.19'!Print_Area</vt:lpstr>
      <vt:lpstr>'2015.8.27'!Print_Area</vt:lpstr>
    </vt:vector>
  </TitlesOfParts>
  <Company>合同会社　ベストパフォーマンス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久村 浩</dc:creator>
  <cp:lastModifiedBy>h-hisamura</cp:lastModifiedBy>
  <cp:lastPrinted>2015-10-08T06:11:22Z</cp:lastPrinted>
  <dcterms:created xsi:type="dcterms:W3CDTF">2015-02-24T02:05:16Z</dcterms:created>
  <dcterms:modified xsi:type="dcterms:W3CDTF">2018-07-05T11:31:15Z</dcterms:modified>
</cp:coreProperties>
</file>